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f00acdf10e49db1/Documents/mysite8/"/>
    </mc:Choice>
  </mc:AlternateContent>
  <xr:revisionPtr revIDLastSave="0" documentId="8_{7AD4C13B-43B1-4734-883F-295932DE237C}" xr6:coauthVersionLast="47" xr6:coauthVersionMax="47" xr10:uidLastSave="{00000000-0000-0000-0000-000000000000}"/>
  <bookViews>
    <workbookView xWindow="-110" yWindow="-110" windowWidth="19420" windowHeight="10300" xr2:uid="{516DE387-1A23-4413-8371-CB049D1B71B0}"/>
  </bookViews>
  <sheets>
    <sheet name="【申込書】団体用" sheetId="1" r:id="rId1"/>
    <sheet name="クラス分け申込書" sheetId="2" r:id="rId2"/>
  </sheets>
  <externalReferences>
    <externalReference r:id="rId3"/>
  </externalReferences>
  <definedNames>
    <definedName name="_xlnm.Print_Area" localSheetId="1">クラス分け申込書!$A$1:$G$27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1" l="1"/>
  <c r="D91" i="1" s="1"/>
  <c r="C92" i="1"/>
  <c r="B92" i="1"/>
  <c r="C91" i="1"/>
  <c r="A92" i="1" s="1"/>
  <c r="B91" i="1"/>
  <c r="D90" i="1"/>
  <c r="D89" i="1" s="1"/>
  <c r="C90" i="1"/>
  <c r="B90" i="1"/>
  <c r="C89" i="1"/>
  <c r="B89" i="1"/>
  <c r="D88" i="1"/>
  <c r="D87" i="1" s="1"/>
  <c r="C88" i="1"/>
  <c r="B88" i="1"/>
  <c r="C87" i="1"/>
  <c r="B87" i="1"/>
  <c r="D86" i="1"/>
  <c r="D85" i="1" s="1"/>
  <c r="C86" i="1"/>
  <c r="B86" i="1"/>
  <c r="C85" i="1"/>
  <c r="B85" i="1"/>
  <c r="D84" i="1"/>
  <c r="D83" i="1" s="1"/>
  <c r="C84" i="1"/>
  <c r="B84" i="1"/>
  <c r="C83" i="1"/>
  <c r="B83" i="1"/>
  <c r="D82" i="1"/>
  <c r="D81" i="1" s="1"/>
  <c r="C82" i="1"/>
  <c r="B82" i="1"/>
  <c r="C81" i="1"/>
  <c r="B81" i="1"/>
  <c r="D80" i="1"/>
  <c r="D79" i="1" s="1"/>
  <c r="C80" i="1"/>
  <c r="B80" i="1"/>
  <c r="C79" i="1"/>
  <c r="B79" i="1"/>
  <c r="D78" i="1"/>
  <c r="D77" i="1" s="1"/>
  <c r="C78" i="1"/>
  <c r="B78" i="1"/>
  <c r="C77" i="1"/>
  <c r="B77" i="1"/>
  <c r="D76" i="1"/>
  <c r="D75" i="1" s="1"/>
  <c r="C76" i="1"/>
  <c r="B76" i="1"/>
  <c r="C75" i="1"/>
  <c r="B75" i="1"/>
  <c r="D74" i="1"/>
  <c r="D73" i="1" s="1"/>
  <c r="C74" i="1"/>
  <c r="B74" i="1"/>
  <c r="C73" i="1"/>
  <c r="A74" i="1" s="1"/>
  <c r="B73" i="1"/>
  <c r="D72" i="1"/>
  <c r="D71" i="1" s="1"/>
  <c r="C72" i="1"/>
  <c r="B72" i="1"/>
  <c r="C71" i="1"/>
  <c r="B71" i="1"/>
  <c r="D70" i="1"/>
  <c r="D69" i="1" s="1"/>
  <c r="C70" i="1"/>
  <c r="B70" i="1"/>
  <c r="C69" i="1"/>
  <c r="B69" i="1"/>
  <c r="D68" i="1"/>
  <c r="D67" i="1" s="1"/>
  <c r="C68" i="1"/>
  <c r="B68" i="1"/>
  <c r="C67" i="1"/>
  <c r="B67" i="1"/>
  <c r="D66" i="1"/>
  <c r="D65" i="1" s="1"/>
  <c r="C66" i="1"/>
  <c r="B66" i="1"/>
  <c r="C65" i="1"/>
  <c r="B65" i="1"/>
  <c r="D64" i="1"/>
  <c r="D63" i="1" s="1"/>
  <c r="C64" i="1"/>
  <c r="B64" i="1"/>
  <c r="C63" i="1"/>
  <c r="B63" i="1"/>
  <c r="D57" i="1"/>
  <c r="D56" i="1" s="1"/>
  <c r="C57" i="1"/>
  <c r="B57" i="1"/>
  <c r="C56" i="1"/>
  <c r="B56" i="1"/>
  <c r="D55" i="1"/>
  <c r="D54" i="1" s="1"/>
  <c r="C55" i="1"/>
  <c r="B55" i="1"/>
  <c r="C54" i="1"/>
  <c r="B54" i="1"/>
  <c r="D53" i="1"/>
  <c r="D52" i="1" s="1"/>
  <c r="C53" i="1"/>
  <c r="B53" i="1"/>
  <c r="C52" i="1"/>
  <c r="B52" i="1"/>
  <c r="D51" i="1"/>
  <c r="D50" i="1" s="1"/>
  <c r="C51" i="1"/>
  <c r="B51" i="1"/>
  <c r="C50" i="1"/>
  <c r="B50" i="1"/>
  <c r="D49" i="1"/>
  <c r="D48" i="1" s="1"/>
  <c r="C49" i="1"/>
  <c r="B49" i="1"/>
  <c r="C48" i="1"/>
  <c r="B48" i="1"/>
  <c r="D47" i="1"/>
  <c r="D46" i="1" s="1"/>
  <c r="C47" i="1"/>
  <c r="B47" i="1"/>
  <c r="C46" i="1"/>
  <c r="B46" i="1"/>
  <c r="D45" i="1"/>
  <c r="D44" i="1" s="1"/>
  <c r="C45" i="1"/>
  <c r="B45" i="1"/>
  <c r="C44" i="1"/>
  <c r="B44" i="1"/>
  <c r="D43" i="1"/>
  <c r="D42" i="1" s="1"/>
  <c r="C43" i="1"/>
  <c r="B43" i="1"/>
  <c r="C42" i="1"/>
  <c r="B42" i="1"/>
  <c r="D41" i="1"/>
  <c r="D40" i="1" s="1"/>
  <c r="C41" i="1"/>
  <c r="B41" i="1"/>
  <c r="C40" i="1"/>
  <c r="B40" i="1"/>
  <c r="D39" i="1"/>
  <c r="D38" i="1" s="1"/>
  <c r="C39" i="1"/>
  <c r="B39" i="1"/>
  <c r="C38" i="1"/>
  <c r="B38" i="1"/>
  <c r="D37" i="1"/>
  <c r="D36" i="1" s="1"/>
  <c r="C37" i="1"/>
  <c r="B37" i="1"/>
  <c r="C36" i="1"/>
  <c r="B36" i="1"/>
  <c r="D35" i="1"/>
  <c r="D34" i="1" s="1"/>
  <c r="C35" i="1"/>
  <c r="B35" i="1"/>
  <c r="C34" i="1"/>
  <c r="B34" i="1"/>
  <c r="D33" i="1"/>
  <c r="D32" i="1" s="1"/>
  <c r="C33" i="1"/>
  <c r="B33" i="1"/>
  <c r="C32" i="1"/>
  <c r="B32" i="1"/>
  <c r="D31" i="1"/>
  <c r="D30" i="1" s="1"/>
  <c r="C31" i="1"/>
  <c r="B31" i="1"/>
  <c r="C30" i="1"/>
  <c r="B30" i="1"/>
  <c r="D29" i="1"/>
  <c r="D28" i="1" s="1"/>
  <c r="C29" i="1"/>
  <c r="B29" i="1"/>
  <c r="C28" i="1"/>
  <c r="B28" i="1"/>
  <c r="P15" i="1"/>
  <c r="P14" i="1"/>
  <c r="P13" i="1"/>
  <c r="P12" i="1"/>
  <c r="A90" i="1" l="1"/>
  <c r="A68" i="1"/>
  <c r="A35" i="1"/>
  <c r="A55" i="1"/>
  <c r="A66" i="1"/>
  <c r="A78" i="1"/>
  <c r="A84" i="1"/>
  <c r="A39" i="1"/>
  <c r="A33" i="1"/>
  <c r="A57" i="1"/>
  <c r="A86" i="1"/>
  <c r="P16" i="1"/>
  <c r="A80" i="1"/>
  <c r="A41" i="1"/>
  <c r="A29" i="1"/>
  <c r="A47" i="1"/>
  <c r="A53" i="1"/>
  <c r="A64" i="1"/>
  <c r="A70" i="1"/>
  <c r="A76" i="1"/>
  <c r="A37" i="1"/>
  <c r="A31" i="1"/>
  <c r="A43" i="1"/>
  <c r="A49" i="1"/>
  <c r="A82" i="1"/>
  <c r="A45" i="1"/>
  <c r="A72" i="1"/>
  <c r="A51" i="1"/>
  <c r="A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事務員</author>
    <author>Bubbley .</author>
  </authors>
  <commentList>
    <comment ref="I26" authorId="0" shapeId="0" xr:uid="{10F87C08-47A8-452C-BC5E-61F30C1CC9C1}">
      <text>
        <r>
          <rPr>
            <sz val="9"/>
            <color indexed="81"/>
            <rFont val="MS P ゴシック"/>
            <family val="3"/>
            <charset val="128"/>
          </rPr>
          <t>JPSFへの選手登録
"あり"・"なし"</t>
        </r>
      </text>
    </comment>
    <comment ref="G27" authorId="1" shapeId="0" xr:uid="{8B2ED700-E8BA-45D5-8D13-6C4925705595}">
      <text>
        <r>
          <rPr>
            <sz val="9"/>
            <color indexed="81"/>
            <rFont val="MS P ゴシック"/>
            <family val="3"/>
            <charset val="128"/>
          </rPr>
          <t>大会時年齢</t>
        </r>
      </text>
    </comment>
    <comment ref="I27" authorId="0" shapeId="0" xr:uid="{D4B279D2-61CD-44AE-B887-FECFA7A26B05}">
      <text>
        <r>
          <rPr>
            <sz val="9"/>
            <color indexed="81"/>
            <rFont val="MS P ゴシック"/>
            <family val="3"/>
            <charset val="128"/>
          </rPr>
          <t>JPSF登録選手はP№を入力</t>
        </r>
      </text>
    </comment>
    <comment ref="I61" authorId="0" shapeId="0" xr:uid="{9B0FF873-0CEB-428A-B411-ECFC77B00365}">
      <text>
        <r>
          <rPr>
            <sz val="9"/>
            <color indexed="81"/>
            <rFont val="MS P ゴシック"/>
            <family val="3"/>
            <charset val="128"/>
          </rPr>
          <t>JPSFへの選手登録
"あり"・"なし"</t>
        </r>
      </text>
    </comment>
    <comment ref="G62" authorId="1" shapeId="0" xr:uid="{91873D84-C1CD-4B0F-8330-481B2E8ABAAF}">
      <text>
        <r>
          <rPr>
            <sz val="9"/>
            <color indexed="81"/>
            <rFont val="MS P ゴシック"/>
            <family val="3"/>
            <charset val="128"/>
          </rPr>
          <t>大会時年齢</t>
        </r>
      </text>
    </comment>
    <comment ref="I62" authorId="0" shapeId="0" xr:uid="{8528CD13-FC39-4BBB-8300-F9A581F0425E}">
      <text>
        <r>
          <rPr>
            <sz val="9"/>
            <color indexed="81"/>
            <rFont val="MS P ゴシック"/>
            <family val="3"/>
            <charset val="128"/>
          </rPr>
          <t>JPSF登録選手はP№を入力</t>
        </r>
      </text>
    </comment>
  </commentList>
</comments>
</file>

<file path=xl/sharedStrings.xml><?xml version="1.0" encoding="utf-8"?>
<sst xmlns="http://schemas.openxmlformats.org/spreadsheetml/2006/main" count="253" uniqueCount="96">
  <si>
    <t xml:space="preserve">
※未成年者の大会申込には保護者の承諾が必要となりますが、団体代表者が保護責任者として申込を受付けます。</t>
    <phoneticPr fontId="9"/>
  </si>
  <si>
    <t>団体略称名</t>
    <rPh sb="0" eb="2">
      <t>ダンタイ</t>
    </rPh>
    <rPh sb="2" eb="4">
      <t>リャクショウ</t>
    </rPh>
    <rPh sb="4" eb="5">
      <t>メイ</t>
    </rPh>
    <phoneticPr fontId="9" alignment="center"/>
  </si>
  <si>
    <t>申込日</t>
  </si>
  <si>
    <t>年</t>
  </si>
  <si>
    <t>月</t>
  </si>
  <si>
    <t>日</t>
  </si>
  <si>
    <t>代　表　者</t>
    <rPh sb="0" eb="1">
      <t>ヨ</t>
    </rPh>
    <rPh sb="2" eb="3">
      <t>オモテ</t>
    </rPh>
    <rPh sb="4" eb="5">
      <t>シャ</t>
    </rPh>
    <phoneticPr fontId="9"/>
  </si>
  <si>
    <t>電話番号</t>
  </si>
  <si>
    <t>E-mail</t>
  </si>
  <si>
    <t>申込責任者</t>
  </si>
  <si>
    <t>住　所</t>
  </si>
  <si>
    <t>〒</t>
    <phoneticPr fontId="5"/>
  </si>
  <si>
    <t>【参加費】</t>
  </si>
  <si>
    <t>項　目</t>
  </si>
  <si>
    <t>単　価</t>
  </si>
  <si>
    <t>数　量</t>
  </si>
  <si>
    <t>金　額</t>
  </si>
  <si>
    <t>個人種目</t>
    <rPh sb="0" eb="2">
      <t>コジン</t>
    </rPh>
    <phoneticPr fontId="5"/>
  </si>
  <si>
    <t>リレー種目</t>
    <rPh sb="3" eb="5">
      <t>シュモク</t>
    </rPh>
    <phoneticPr fontId="9"/>
  </si>
  <si>
    <t>１チーム：</t>
    <phoneticPr fontId="9"/>
  </si>
  <si>
    <t>個人協賛金</t>
  </si>
  <si>
    <t>１口：</t>
  </si>
  <si>
    <t>団体協賛金</t>
    <rPh sb="0" eb="2">
      <t>ダンタイ</t>
    </rPh>
    <rPh sb="2" eb="5">
      <t>キョウサンキン</t>
    </rPh>
    <phoneticPr fontId="9"/>
  </si>
  <si>
    <t>合　　計　　金　　額</t>
  </si>
  <si>
    <t>【リレー種目】</t>
    <rPh sb="4" eb="6">
      <t>シュモク</t>
    </rPh>
    <phoneticPr fontId="9"/>
  </si>
  <si>
    <t>※チーム名は団体略称名とします。同種目へ２チーム参加の場合は…Ａ、…Ｂで表記する。</t>
    <phoneticPr fontId="9"/>
  </si>
  <si>
    <t>リレー種目</t>
    <rPh sb="3" eb="4">
      <t>シュ</t>
    </rPh>
    <rPh sb="4" eb="5">
      <t>メ</t>
    </rPh>
    <phoneticPr fontId="9" alignment="center"/>
  </si>
  <si>
    <t>【通信欄】</t>
  </si>
  <si>
    <t>【個人種目】</t>
    <rPh sb="1" eb="3">
      <t>コジン</t>
    </rPh>
    <phoneticPr fontId="9"/>
  </si>
  <si>
    <t>№</t>
    <phoneticPr fontId="9"/>
  </si>
  <si>
    <t>ふりがな
選手氏名</t>
  </si>
  <si>
    <t>性</t>
    <phoneticPr fontId="9"/>
  </si>
  <si>
    <t>協賛</t>
    <rPh sb="0" eb="2">
      <t>キョウサン</t>
    </rPh>
    <phoneticPr fontId="9"/>
  </si>
  <si>
    <t>選手
登録</t>
    <rPh sb="0" eb="2">
      <t>センシュ</t>
    </rPh>
    <rPh sb="3" eb="5">
      <t>トウロク</t>
    </rPh>
    <phoneticPr fontId="5"/>
  </si>
  <si>
    <t>FCSクラス</t>
  </si>
  <si>
    <t>第　１　種　目</t>
    <rPh sb="1" eb="2">
      <t>イチ</t>
    </rPh>
    <rPh sb="3" eb="4">
      <t>シュ</t>
    </rPh>
    <rPh sb="5" eb="6">
      <t>メ</t>
    </rPh>
    <phoneticPr fontId="5"/>
  </si>
  <si>
    <t>第　２　種　目</t>
    <rPh sb="1" eb="2">
      <t>フタ</t>
    </rPh>
    <rPh sb="3" eb="4">
      <t>シュ</t>
    </rPh>
    <rPh sb="5" eb="6">
      <t>メ</t>
    </rPh>
    <phoneticPr fontId="5"/>
  </si>
  <si>
    <t>歳</t>
    <rPh sb="0" eb="1">
      <t>サイ</t>
    </rPh>
    <phoneticPr fontId="9"/>
  </si>
  <si>
    <t>P№</t>
    <phoneticPr fontId="5"/>
  </si>
  <si>
    <t>Ｓ</t>
  </si>
  <si>
    <t>ＳＢ</t>
  </si>
  <si>
    <t>ＳＭ</t>
  </si>
  <si>
    <t>種　　　目</t>
    <rPh sb="0" eb="1">
      <t>シュ</t>
    </rPh>
    <rPh sb="4" eb="5">
      <t>メ</t>
    </rPh>
    <phoneticPr fontId="9"/>
  </si>
  <si>
    <t>現在のタイム</t>
  </si>
  <si>
    <t>距離</t>
  </si>
  <si>
    <t>泳法</t>
  </si>
  <si>
    <t>(例）</t>
    <phoneticPr fontId="9"/>
  </si>
  <si>
    <t>カントウ スイレン</t>
    <phoneticPr fontId="9"/>
  </si>
  <si>
    <t>男</t>
  </si>
  <si>
    <t>あり</t>
    <phoneticPr fontId="5"/>
  </si>
  <si>
    <t>100m</t>
  </si>
  <si>
    <t>50m</t>
  </si>
  <si>
    <t>関東 水連</t>
    <phoneticPr fontId="9"/>
  </si>
  <si>
    <t>自由形</t>
  </si>
  <si>
    <t>平泳ぎ</t>
  </si>
  <si>
    <t>女</t>
    <rPh sb="0" eb="1">
      <t>オンナ</t>
    </rPh>
    <phoneticPr fontId="5"/>
  </si>
  <si>
    <t>なし</t>
    <phoneticPr fontId="5"/>
  </si>
  <si>
    <t>バタフライ</t>
    <phoneticPr fontId="5"/>
  </si>
  <si>
    <t>背泳ぎ</t>
    <rPh sb="0" eb="2">
      <t>セオヨ</t>
    </rPh>
    <phoneticPr fontId="5"/>
  </si>
  <si>
    <t>【注意事項】</t>
    <phoneticPr fontId="3"/>
  </si>
  <si>
    <t>◆お名前/連絡先</t>
    <rPh sb="2" eb="4">
      <t>ナマエ</t>
    </rPh>
    <rPh sb="5" eb="8">
      <t>レンラクサキ</t>
    </rPh>
    <phoneticPr fontId="3"/>
  </si>
  <si>
    <t>ふりがな</t>
    <phoneticPr fontId="3"/>
  </si>
  <si>
    <t>氏　　名</t>
    <rPh sb="0" eb="1">
      <t>シ</t>
    </rPh>
    <rPh sb="3" eb="4">
      <t>メイ</t>
    </rPh>
    <phoneticPr fontId="3"/>
  </si>
  <si>
    <t>所属団体</t>
    <rPh sb="0" eb="2">
      <t>ショゾク</t>
    </rPh>
    <rPh sb="2" eb="4">
      <t>ダンタイ</t>
    </rPh>
    <phoneticPr fontId="3"/>
  </si>
  <si>
    <t>携帯電話</t>
    <rPh sb="0" eb="2">
      <t>ケイタイ</t>
    </rPh>
    <rPh sb="2" eb="4">
      <t>デンワ</t>
    </rPh>
    <phoneticPr fontId="3"/>
  </si>
  <si>
    <t>自宅電話</t>
    <rPh sb="0" eb="2">
      <t>ジタク</t>
    </rPh>
    <rPh sb="2" eb="4">
      <t>デンワ</t>
    </rPh>
    <phoneticPr fontId="3"/>
  </si>
  <si>
    <t>Eメール</t>
    <phoneticPr fontId="3"/>
  </si>
  <si>
    <t>◆障害について</t>
    <rPh sb="1" eb="3">
      <t>ショウガイ</t>
    </rPh>
    <phoneticPr fontId="3"/>
  </si>
  <si>
    <t>肢体不自由</t>
    <phoneticPr fontId="3"/>
  </si>
  <si>
    <t>疾患名：</t>
    <phoneticPr fontId="3"/>
  </si>
  <si>
    <t>（身障手帳に記載されているものではなく、医師から言われている病名等）</t>
    <phoneticPr fontId="3"/>
  </si>
  <si>
    <t>視覚障害</t>
    <phoneticPr fontId="3"/>
  </si>
  <si>
    <t>視　力</t>
    <rPh sb="0" eb="1">
      <t>シ</t>
    </rPh>
    <rPh sb="2" eb="3">
      <t>チカラ</t>
    </rPh>
    <phoneticPr fontId="3"/>
  </si>
  <si>
    <t>視　野</t>
    <rPh sb="0" eb="1">
      <t>シ</t>
    </rPh>
    <rPh sb="2" eb="3">
      <t>ノ</t>
    </rPh>
    <phoneticPr fontId="3"/>
  </si>
  <si>
    <t>右</t>
    <rPh sb="0" eb="1">
      <t>ミギ</t>
    </rPh>
    <phoneticPr fontId="3"/>
  </si>
  <si>
    <t>2026 関 東 パ ラ 水 泳 記 録 会</t>
    <rPh sb="5" eb="6">
      <t>カン</t>
    </rPh>
    <rPh sb="7" eb="8">
      <t>ヒガシ</t>
    </rPh>
    <rPh sb="13" eb="14">
      <t>ミズ</t>
    </rPh>
    <rPh sb="15" eb="16">
      <t>エイ</t>
    </rPh>
    <rPh sb="17" eb="18">
      <t>キ</t>
    </rPh>
    <rPh sb="19" eb="20">
      <t>ロク</t>
    </rPh>
    <rPh sb="21" eb="22">
      <t>カイ</t>
    </rPh>
    <phoneticPr fontId="5"/>
  </si>
  <si>
    <t>連 絡 先</t>
    <rPh sb="0" eb="1">
      <t>レン</t>
    </rPh>
    <rPh sb="2" eb="3">
      <t>ラク</t>
    </rPh>
    <rPh sb="4" eb="5">
      <t>サキ</t>
    </rPh>
    <phoneticPr fontId="3"/>
  </si>
  <si>
    <t>12:00〜13:00（昼休み）</t>
    <phoneticPr fontId="3"/>
  </si>
  <si>
    <t>13:00〜17:00（午後）</t>
    <phoneticPr fontId="3"/>
  </si>
  <si>
    <t>17:00以降</t>
    <phoneticPr fontId="3"/>
  </si>
  <si>
    <t>いつでも可</t>
    <phoneticPr fontId="3"/>
  </si>
  <si>
    <t xml:space="preserve"> 9:00〜12:00（午前）</t>
    <phoneticPr fontId="3"/>
  </si>
  <si>
    <t>14知</t>
    <rPh sb="2" eb="3">
      <t>チ</t>
    </rPh>
    <phoneticPr fontId="3"/>
  </si>
  <si>
    <t>14知</t>
    <rPh sb="2" eb="3">
      <t>チ</t>
    </rPh>
    <phoneticPr fontId="5"/>
  </si>
  <si>
    <t>①　チーム名</t>
    <phoneticPr fontId="9"/>
  </si>
  <si>
    <t>②　チーム名</t>
    <phoneticPr fontId="9"/>
  </si>
  <si>
    <t>★関東身体障がい者水泳連盟が主催する大会または記録会へ、初めて参加される選手は、
　下記へ必要事項を記載いただき、大会・記録会申込書と一緒に提出をお願い致します。</t>
    <rPh sb="42" eb="44">
      <t>カキ</t>
    </rPh>
    <rPh sb="44" eb="45">
      <t>ワクナイ</t>
    </rPh>
    <rPh sb="57" eb="59">
      <t>タイカイ</t>
    </rPh>
    <rPh sb="60" eb="62">
      <t>キロク</t>
    </rPh>
    <rPh sb="62" eb="63">
      <t>カイ</t>
    </rPh>
    <rPh sb="63" eb="65">
      <t>モウシコミ</t>
    </rPh>
    <rPh sb="65" eb="66">
      <t>ショ</t>
    </rPh>
    <rPh sb="70" eb="72">
      <t>テイシュツ</t>
    </rPh>
    <rPh sb="74" eb="75">
      <t>ネガ</t>
    </rPh>
    <rPh sb="76" eb="77">
      <t>イタ</t>
    </rPh>
    <phoneticPr fontId="3"/>
  </si>
  <si>
    <t xml:space="preserve">2026関東パラ水泳記録会クラス分け申込書（身体障がい者用）									</t>
    <rPh sb="22" eb="24">
      <t>シンタイ</t>
    </rPh>
    <rPh sb="24" eb="25">
      <t>ショウ</t>
    </rPh>
    <rPh sb="27" eb="28">
      <t>シャ</t>
    </rPh>
    <rPh sb="28" eb="29">
      <t>ヨウ</t>
    </rPh>
    <phoneticPr fontId="3"/>
  </si>
  <si>
    <t>お申し込み後、クラス分け委員より対象者の方へ、簡単なヒアリングを実施させていただきます。
その後、クラス分けの時間を決定いたします。
ヒアリングのご連絡は、4月25日〜5月5日の間に行います。
尚、ご希望に添えない場合もございますので、あらかじめご了承ください。</t>
    <phoneticPr fontId="3"/>
  </si>
  <si>
    <t>左</t>
    <rPh sb="0" eb="1">
      <t>サ</t>
    </rPh>
    <phoneticPr fontId="3"/>
  </si>
  <si>
    <t>【クラス分けの予約について】</t>
    <rPh sb="7" eb="9">
      <t>ヨヤク</t>
    </rPh>
    <phoneticPr fontId="3"/>
  </si>
  <si>
    <t>ご連絡のつきやすい時間帯と連絡先に誤りがないか、ご確認をお願いいたします。
連絡先に不備がございますと、対応にお時間をいただき、ご希望に沿えない場合がございます。</t>
    <phoneticPr fontId="3"/>
  </si>
  <si>
    <t>連絡が取りやすい時間帯に
○印をつけてください。</t>
    <rPh sb="0" eb="2">
      <t>レンラク</t>
    </rPh>
    <rPh sb="3" eb="4">
      <t>ト</t>
    </rPh>
    <rPh sb="8" eb="11">
      <t>ジカンタイ</t>
    </rPh>
    <rPh sb="14" eb="15">
      <t>イン</t>
    </rPh>
    <phoneticPr fontId="3"/>
  </si>
  <si>
    <t xml:space="preserve"> 100ｍフリーリレー</t>
    <phoneticPr fontId="9"/>
  </si>
  <si>
    <t xml:space="preserve"> 200ｍフリーリレー</t>
    <phoneticPr fontId="9"/>
  </si>
  <si>
    <t>2種目まで</t>
    <rPh sb="1" eb="3">
      <t>シュモク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</si>
</sst>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第&quot;00&quot;回 関東身体障がい者水泳選手権大会申込書（団体用）&quot;"/>
    <numFmt numFmtId="177" formatCode="&quot;第&quot;00&quot;回 関東身体障がい者水泳選手権大会申込書（個人用）&quot;"/>
    <numFmt numFmtId="178" formatCode="0000"/>
    <numFmt numFmtId="179" formatCode="00&quot;分&quot;00&quot;秒&quot;"/>
    <numFmt numFmtId="180" formatCode="#,##0&quot;人&quot;"/>
    <numFmt numFmtId="181" formatCode="&quot;¥&quot;#,##0"/>
    <numFmt numFmtId="182" formatCode="&quot;¥&quot;#,##0_);\(&quot;¥&quot;#,##0\)"/>
    <numFmt numFmtId="183" formatCode="#,##0&quot;口&quot;"/>
    <numFmt numFmtId="184" formatCode="&quot;¥&quot;#,##0;&quot;¥&quot;\-#"/>
    <numFmt numFmtId="185" formatCode="00&quot;分&quot;00&quot;秒．&quot;00"/>
    <numFmt numFmtId="186" formatCode="00"/>
    <numFmt numFmtId="187" formatCode="0_ "/>
    <numFmt numFmtId="188" formatCode="?&quot;’&quot;00&quot;”&quot;00"/>
  </numFmts>
  <fonts count="36">
    <font>
      <sz val="11"/>
      <color theme="1"/>
      <name val="游ゴシック"/>
      <family val="2"/>
      <charset val="128"/>
      <scheme val="minor"/>
    </font>
    <font>
      <sz val="11"/>
      <color theme="1"/>
      <name val="游ゴシック"/>
      <family val="2"/>
      <charset val="128"/>
      <scheme val="minor"/>
    </font>
    <font>
      <sz val="9"/>
      <color theme="0"/>
      <name val="ＭＳ Ｐゴシック"/>
      <family val="3"/>
      <charset val="128"/>
    </font>
    <font>
      <sz val="6"/>
      <name val="游ゴシック"/>
      <family val="2"/>
      <charset val="128"/>
      <scheme val="minor"/>
    </font>
    <font>
      <sz val="26"/>
      <name val="ＭＳ Ｐ明朝"/>
      <family val="1"/>
      <charset val="128"/>
    </font>
    <font>
      <sz val="6"/>
      <name val="Tahoma"/>
      <family val="2"/>
      <charset val="128"/>
    </font>
    <font>
      <sz val="12"/>
      <name val="HG丸ｺﾞｼｯｸM-PRO"/>
      <family val="3"/>
      <charset val="128"/>
    </font>
    <font>
      <sz val="20"/>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22"/>
      <name val="ＭＳ Ｐゴシック"/>
      <family val="3"/>
      <charset val="128"/>
    </font>
    <font>
      <sz val="14"/>
      <name val="ＭＳ Ｐ明朝"/>
      <family val="1"/>
      <charset val="128"/>
    </font>
    <font>
      <sz val="11"/>
      <name val="ＭＳ Ｐ明朝"/>
      <family val="1"/>
      <charset val="128"/>
    </font>
    <font>
      <sz val="14"/>
      <name val="ＭＳ Ｐゴシック"/>
      <family val="3"/>
      <charset val="128"/>
    </font>
    <font>
      <sz val="12"/>
      <name val="ＭＳ Ｐゴシック"/>
      <family val="3"/>
      <charset val="128"/>
    </font>
    <font>
      <sz val="10"/>
      <name val="ＭＳ Ｐ明朝"/>
      <family val="1"/>
      <charset val="128"/>
    </font>
    <font>
      <sz val="13"/>
      <name val="ＭＳ Ｐ明朝"/>
      <family val="1"/>
      <charset val="128"/>
    </font>
    <font>
      <sz val="18"/>
      <name val="ＭＳ Ｐ明朝"/>
      <family val="1"/>
      <charset val="128"/>
    </font>
    <font>
      <sz val="18"/>
      <name val="ＭＳ Ｐゴシック"/>
      <family val="3"/>
      <charset val="128"/>
    </font>
    <font>
      <b/>
      <sz val="14"/>
      <name val="ＭＳ Ｐ明朝"/>
      <family val="1"/>
      <charset val="128"/>
    </font>
    <font>
      <b/>
      <sz val="18"/>
      <name val="ＭＳ Ｐゴシック"/>
      <family val="3"/>
      <charset val="128"/>
    </font>
    <font>
      <sz val="11"/>
      <name val="HG丸ｺﾞｼｯｸM-PRO"/>
      <family val="3"/>
      <charset val="128"/>
    </font>
    <font>
      <sz val="9"/>
      <name val="ＭＳ Ｐゴシック"/>
      <family val="3"/>
      <charset val="128"/>
    </font>
    <font>
      <sz val="10"/>
      <color rgb="FF0070C0"/>
      <name val="HG丸ｺﾞｼｯｸM-PRO"/>
      <family val="3"/>
      <charset val="128"/>
    </font>
    <font>
      <sz val="8"/>
      <name val="ＭＳ Ｐ明朝"/>
      <family val="1"/>
      <charset val="128"/>
    </font>
    <font>
      <sz val="8"/>
      <color rgb="FF0070C0"/>
      <name val="HG丸ｺﾞｼｯｸM-PRO"/>
      <family val="3"/>
      <charset val="128"/>
    </font>
    <font>
      <sz val="10"/>
      <name val="HG丸ｺﾞｼｯｸM-PRO"/>
      <family val="3"/>
      <charset val="128"/>
    </font>
    <font>
      <sz val="9"/>
      <color indexed="81"/>
      <name val="MS P ゴシック"/>
      <family val="3"/>
      <charset val="128"/>
    </font>
    <font>
      <u/>
      <sz val="11"/>
      <color theme="10"/>
      <name val="游ゴシック"/>
      <family val="2"/>
      <charset val="128"/>
      <scheme val="minor"/>
    </font>
    <font>
      <b/>
      <sz val="11"/>
      <color theme="1"/>
      <name val="ＭＳ 明朝"/>
      <family val="1"/>
      <charset val="128"/>
    </font>
    <font>
      <b/>
      <sz val="14"/>
      <color theme="1"/>
      <name val="ＭＳ 明朝"/>
      <family val="1"/>
      <charset val="128"/>
    </font>
    <font>
      <b/>
      <sz val="12"/>
      <color theme="1"/>
      <name val="ＭＳ 明朝"/>
      <family val="1"/>
      <charset val="128"/>
    </font>
    <font>
      <b/>
      <sz val="20"/>
      <color theme="1"/>
      <name val="ＭＳ 明朝"/>
      <family val="1"/>
      <charset val="128"/>
    </font>
    <font>
      <sz val="14"/>
      <name val="ＭＳ 明朝"/>
      <family val="1"/>
      <charset val="128"/>
    </font>
    <font>
      <sz val="14"/>
      <color theme="1"/>
      <name val="ＭＳ ゴシック"/>
      <family val="3"/>
      <charset val="128"/>
    </font>
  </fonts>
  <fills count="2">
    <fill>
      <patternFill patternType="none"/>
    </fill>
    <fill>
      <patternFill patternType="gray125"/>
    </fill>
  </fills>
  <borders count="144">
    <border>
      <left/>
      <right/>
      <top/>
      <bottom/>
      <diagonal/>
    </border>
    <border>
      <left/>
      <right/>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auto="1"/>
      </top>
      <bottom style="hair">
        <color auto="1"/>
      </bottom>
      <diagonal/>
    </border>
    <border>
      <left/>
      <right/>
      <top style="double">
        <color auto="1"/>
      </top>
      <bottom style="hair">
        <color auto="1"/>
      </bottom>
      <diagonal/>
    </border>
    <border>
      <left/>
      <right style="medium">
        <color auto="1"/>
      </right>
      <top style="double">
        <color auto="1"/>
      </top>
      <bottom style="hair">
        <color auto="1"/>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double">
        <color indexed="64"/>
      </bottom>
      <diagonal/>
    </border>
    <border>
      <left style="medium">
        <color auto="1"/>
      </left>
      <right/>
      <top style="double">
        <color auto="1"/>
      </top>
      <bottom style="hair">
        <color auto="1"/>
      </bottom>
      <diagonal/>
    </border>
    <border>
      <left/>
      <right style="thin">
        <color indexed="64"/>
      </right>
      <top style="double">
        <color auto="1"/>
      </top>
      <bottom style="hair">
        <color auto="1"/>
      </bottom>
      <diagonal/>
    </border>
    <border>
      <left/>
      <right style="hair">
        <color indexed="64"/>
      </right>
      <top style="double">
        <color auto="1"/>
      </top>
      <bottom style="hair">
        <color auto="1"/>
      </bottom>
      <diagonal/>
    </border>
    <border>
      <left style="hair">
        <color auto="1"/>
      </left>
      <right/>
      <top style="double">
        <color auto="1"/>
      </top>
      <bottom style="hair">
        <color auto="1"/>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diagonal/>
    </border>
    <border>
      <left style="thin">
        <color indexed="64"/>
      </left>
      <right style="hair">
        <color indexed="64"/>
      </right>
      <top style="double">
        <color indexed="64"/>
      </top>
      <bottom style="hair">
        <color auto="1"/>
      </bottom>
      <diagonal/>
    </border>
    <border>
      <left style="hair">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auto="1"/>
      </bottom>
      <diagonal/>
    </border>
    <border>
      <left style="hair">
        <color auto="1"/>
      </left>
      <right/>
      <top style="thin">
        <color indexed="64"/>
      </top>
      <bottom style="hair">
        <color auto="1"/>
      </bottom>
      <diagonal/>
    </border>
    <border>
      <left/>
      <right style="hair">
        <color indexed="64"/>
      </right>
      <top style="thin">
        <color indexed="64"/>
      </top>
      <bottom style="hair">
        <color auto="1"/>
      </bottom>
      <diagonal/>
    </border>
    <border>
      <left style="hair">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hair">
        <color indexed="64"/>
      </right>
      <top style="double">
        <color indexed="64"/>
      </top>
      <bottom style="thin">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29" fillId="0" borderId="0" applyNumberFormat="0" applyFill="0" applyBorder="0" applyAlignment="0" applyProtection="0">
      <alignment vertical="center"/>
    </xf>
  </cellStyleXfs>
  <cellXfs count="286">
    <xf numFmtId="0" fontId="0" fillId="0" borderId="0" xfId="0">
      <alignment vertical="center"/>
    </xf>
    <xf numFmtId="0" fontId="2" fillId="0" borderId="0" xfId="0" applyFont="1" applyAlignment="1"/>
    <xf numFmtId="0" fontId="6" fillId="0" borderId="0" xfId="0" applyFont="1" applyAlignment="1"/>
    <xf numFmtId="177" fontId="2" fillId="0" borderId="0" xfId="0" applyNumberFormat="1" applyFont="1" applyAlignment="1">
      <alignment horizontal="center"/>
    </xf>
    <xf numFmtId="177" fontId="7" fillId="0" borderId="0" xfId="0" applyNumberFormat="1" applyFont="1" applyAlignment="1">
      <alignment horizontal="center" shrinkToFit="1"/>
    </xf>
    <xf numFmtId="0" fontId="2" fillId="0" borderId="0" xfId="0" applyFont="1">
      <alignment vertical="center"/>
    </xf>
    <xf numFmtId="0" fontId="10" fillId="0" borderId="5" xfId="0" applyFont="1" applyBorder="1" applyAlignment="1">
      <alignment horizontal="left" shrinkToFit="1"/>
    </xf>
    <xf numFmtId="0" fontId="10" fillId="0" borderId="6" xfId="0" applyFont="1" applyBorder="1" applyAlignment="1">
      <alignment horizontal="left" shrinkToFit="1"/>
    </xf>
    <xf numFmtId="0" fontId="6" fillId="0" borderId="0" xfId="0" applyFont="1">
      <alignment vertical="center"/>
    </xf>
    <xf numFmtId="0" fontId="2" fillId="0" borderId="0" xfId="0" applyFont="1" applyAlignment="1">
      <alignment horizontal="center" vertical="center"/>
    </xf>
    <xf numFmtId="49" fontId="10" fillId="0" borderId="1" xfId="0" applyNumberFormat="1" applyFont="1" applyBorder="1" applyAlignment="1">
      <alignment horizontal="right" wrapText="1" shrinkToFit="1"/>
    </xf>
    <xf numFmtId="0" fontId="16" fillId="0" borderId="57" xfId="0" applyFont="1" applyBorder="1" applyAlignment="1">
      <alignment vertical="center" textRotation="255" shrinkToFit="1"/>
    </xf>
    <xf numFmtId="0" fontId="16" fillId="0" borderId="59" xfId="0" applyFont="1" applyBorder="1" applyAlignment="1">
      <alignment horizontal="center" vertical="center" shrinkToFit="1"/>
    </xf>
    <xf numFmtId="0" fontId="22" fillId="0" borderId="0" xfId="0" applyFont="1">
      <alignment vertical="center"/>
    </xf>
    <xf numFmtId="0" fontId="16" fillId="0" borderId="64" xfId="0" applyFont="1" applyBorder="1" applyAlignment="1">
      <alignment vertical="center" textRotation="255" shrinkToFit="1"/>
    </xf>
    <xf numFmtId="0" fontId="16" fillId="0" borderId="66" xfId="0" applyFont="1" applyBorder="1" applyAlignment="1">
      <alignment horizontal="center" vertical="center"/>
    </xf>
    <xf numFmtId="185" fontId="16" fillId="0" borderId="67" xfId="0" applyNumberFormat="1" applyFont="1" applyBorder="1" applyAlignment="1">
      <alignment horizontal="center" vertical="center" shrinkToFit="1"/>
    </xf>
    <xf numFmtId="185" fontId="16" fillId="0" borderId="64" xfId="0" applyNumberFormat="1" applyFont="1" applyBorder="1" applyAlignment="1">
      <alignment horizontal="center" vertical="center" shrinkToFit="1"/>
    </xf>
    <xf numFmtId="185" fontId="16" fillId="0" borderId="68" xfId="0" applyNumberFormat="1" applyFont="1" applyBorder="1" applyAlignment="1">
      <alignment horizontal="center" vertical="center" shrinkToFit="1"/>
    </xf>
    <xf numFmtId="0" fontId="22" fillId="0" borderId="0" xfId="0" applyFont="1" applyAlignment="1">
      <alignment horizontal="center" vertical="center"/>
    </xf>
    <xf numFmtId="0" fontId="23" fillId="0" borderId="75" xfId="0" applyFont="1" applyBorder="1" applyAlignment="1" applyProtection="1">
      <alignment horizontal="center" shrinkToFit="1"/>
      <protection locked="0"/>
    </xf>
    <xf numFmtId="0" fontId="15" fillId="0" borderId="76" xfId="0" applyFont="1" applyBorder="1" applyAlignment="1" applyProtection="1">
      <alignment horizontal="center" vertical="center" shrinkToFit="1"/>
      <protection locked="0"/>
    </xf>
    <xf numFmtId="0" fontId="15" fillId="0" borderId="78" xfId="0" applyFont="1" applyBorder="1" applyAlignment="1" applyProtection="1">
      <alignment horizontal="center" vertical="center" shrinkToFit="1"/>
      <protection locked="0"/>
    </xf>
    <xf numFmtId="0" fontId="16" fillId="0" borderId="80" xfId="0" quotePrefix="1" applyFont="1" applyBorder="1" applyAlignment="1">
      <alignment horizontal="center" vertical="center" shrinkToFit="1"/>
    </xf>
    <xf numFmtId="0" fontId="16" fillId="0" borderId="46" xfId="0" quotePrefix="1" applyFont="1" applyBorder="1" applyAlignment="1">
      <alignment horizontal="center" vertical="center" shrinkToFit="1"/>
    </xf>
    <xf numFmtId="0" fontId="14" fillId="0" borderId="85" xfId="0" applyFont="1" applyBorder="1" applyAlignment="1" applyProtection="1">
      <alignment horizontal="center" vertical="top" shrinkToFit="1"/>
      <protection locked="0"/>
    </xf>
    <xf numFmtId="0" fontId="15" fillId="0" borderId="86" xfId="0" applyFont="1" applyBorder="1" applyAlignment="1" applyProtection="1">
      <alignment horizontal="center" vertical="center" shrinkToFit="1"/>
      <protection locked="0"/>
    </xf>
    <xf numFmtId="178" fontId="15" fillId="0" borderId="88" xfId="0" applyNumberFormat="1" applyFont="1" applyBorder="1" applyAlignment="1" applyProtection="1">
      <alignment horizontal="center" vertical="center" shrinkToFit="1"/>
      <protection locked="0"/>
    </xf>
    <xf numFmtId="0" fontId="16" fillId="0" borderId="89" xfId="0" applyFont="1" applyBorder="1" applyAlignment="1">
      <alignment horizontal="center" vertical="center" shrinkToFit="1"/>
    </xf>
    <xf numFmtId="0" fontId="16" fillId="0" borderId="9" xfId="0" applyFont="1" applyBorder="1" applyAlignment="1">
      <alignment horizontal="center" vertical="center" shrinkToFit="1"/>
    </xf>
    <xf numFmtId="0" fontId="24" fillId="0" borderId="0" xfId="0" applyFont="1">
      <alignment vertical="center"/>
    </xf>
    <xf numFmtId="0" fontId="23" fillId="0" borderId="93" xfId="0" applyFont="1" applyBorder="1" applyAlignment="1" applyProtection="1">
      <alignment horizontal="center" shrinkToFit="1"/>
      <protection locked="0"/>
    </xf>
    <xf numFmtId="0" fontId="15" fillId="0" borderId="94" xfId="0" applyFont="1" applyBorder="1" applyAlignment="1" applyProtection="1">
      <alignment horizontal="center" vertical="center" shrinkToFit="1"/>
      <protection locked="0"/>
    </xf>
    <xf numFmtId="0" fontId="15" fillId="0" borderId="96" xfId="0" applyFont="1" applyBorder="1" applyAlignment="1" applyProtection="1">
      <alignment horizontal="center" vertical="center" shrinkToFit="1"/>
      <protection locked="0"/>
    </xf>
    <xf numFmtId="0" fontId="16" fillId="0" borderId="98" xfId="0" quotePrefix="1" applyFont="1" applyBorder="1" applyAlignment="1">
      <alignment horizontal="center" vertical="center" shrinkToFit="1"/>
    </xf>
    <xf numFmtId="0" fontId="16" fillId="0" borderId="99" xfId="0" quotePrefix="1" applyFont="1" applyBorder="1" applyAlignment="1">
      <alignment horizontal="center" vertical="center" shrinkToFit="1"/>
    </xf>
    <xf numFmtId="0" fontId="14" fillId="0" borderId="105" xfId="0" applyFont="1" applyBorder="1" applyAlignment="1" applyProtection="1">
      <alignment horizontal="center" vertical="top" shrinkToFit="1"/>
      <protection locked="0"/>
    </xf>
    <xf numFmtId="0" fontId="15" fillId="0" borderId="106" xfId="0" applyFont="1" applyBorder="1" applyAlignment="1" applyProtection="1">
      <alignment horizontal="center" vertical="center" shrinkToFit="1"/>
      <protection locked="0"/>
    </xf>
    <xf numFmtId="0" fontId="16" fillId="0" borderId="109" xfId="0" applyFont="1" applyBorder="1" applyAlignment="1">
      <alignment horizontal="center" vertical="center" shrinkToFit="1"/>
    </xf>
    <xf numFmtId="0" fontId="16" fillId="0" borderId="110" xfId="0" applyFont="1" applyBorder="1" applyAlignment="1">
      <alignment horizontal="center" vertical="center" shrinkToFit="1"/>
    </xf>
    <xf numFmtId="0" fontId="14" fillId="0" borderId="115" xfId="0" applyFont="1" applyBorder="1" applyAlignment="1" applyProtection="1">
      <alignment horizontal="center" vertical="top" shrinkToFit="1"/>
      <protection locked="0"/>
    </xf>
    <xf numFmtId="0" fontId="15" fillId="0" borderId="116" xfId="0" applyFont="1" applyBorder="1" applyAlignment="1" applyProtection="1">
      <alignment horizontal="center" vertical="center" shrinkToFit="1"/>
      <protection locked="0"/>
    </xf>
    <xf numFmtId="0" fontId="16" fillId="0" borderId="53" xfId="0" applyFont="1" applyBorder="1" applyAlignment="1">
      <alignment horizontal="center" vertical="center" shrinkToFit="1"/>
    </xf>
    <xf numFmtId="0" fontId="2" fillId="0" borderId="39" xfId="0" applyFont="1" applyBorder="1" applyAlignment="1">
      <alignment horizontal="center" vertical="center"/>
    </xf>
    <xf numFmtId="0" fontId="2" fillId="0" borderId="40" xfId="0" applyFont="1" applyBorder="1">
      <alignment vertical="center"/>
    </xf>
    <xf numFmtId="0" fontId="2" fillId="0" borderId="40" xfId="0" applyFont="1" applyBorder="1" applyAlignment="1">
      <alignment horizontal="center" vertical="center"/>
    </xf>
    <xf numFmtId="0" fontId="25" fillId="0" borderId="56" xfId="0" applyFont="1" applyBorder="1" applyAlignment="1">
      <alignment horizontal="center" shrinkToFit="1"/>
    </xf>
    <xf numFmtId="0" fontId="16" fillId="0" borderId="57" xfId="0" applyFont="1" applyBorder="1" applyAlignment="1">
      <alignment horizontal="center" vertical="center" shrinkToFit="1"/>
    </xf>
    <xf numFmtId="0" fontId="16" fillId="0" borderId="120" xfId="0" applyFont="1" applyBorder="1" applyAlignment="1">
      <alignment horizontal="center" vertical="center"/>
    </xf>
    <xf numFmtId="0" fontId="16" fillId="0" borderId="4" xfId="0" quotePrefix="1" applyFont="1" applyBorder="1" applyAlignment="1">
      <alignment horizontal="center" vertical="center" shrinkToFit="1"/>
    </xf>
    <xf numFmtId="0" fontId="2" fillId="0" borderId="16" xfId="0" applyFont="1" applyBorder="1">
      <alignment vertical="center"/>
    </xf>
    <xf numFmtId="0" fontId="2" fillId="0" borderId="1" xfId="0" applyFont="1" applyBorder="1">
      <alignment vertical="center"/>
    </xf>
    <xf numFmtId="0" fontId="16" fillId="0" borderId="115" xfId="0" applyFont="1" applyBorder="1" applyAlignment="1">
      <alignment horizontal="center" vertical="top" shrinkToFit="1"/>
    </xf>
    <xf numFmtId="0" fontId="16" fillId="0" borderId="116" xfId="0" applyFont="1" applyBorder="1" applyAlignment="1">
      <alignment horizontal="center" vertical="center" shrinkToFit="1"/>
    </xf>
    <xf numFmtId="178" fontId="16" fillId="0" borderId="125" xfId="0" applyNumberFormat="1" applyFont="1" applyBorder="1" applyAlignment="1">
      <alignment horizontal="center" vertical="center"/>
    </xf>
    <xf numFmtId="0" fontId="26" fillId="0" borderId="0" xfId="0" applyFont="1">
      <alignment vertical="center"/>
    </xf>
    <xf numFmtId="0" fontId="27" fillId="0" borderId="0" xfId="0" applyFont="1" applyAlignment="1">
      <alignment horizontal="center" vertical="center"/>
    </xf>
    <xf numFmtId="0" fontId="6" fillId="0" borderId="0" xfId="0" applyFont="1" applyAlignment="1">
      <alignment horizontal="center" vertical="center"/>
    </xf>
    <xf numFmtId="185" fontId="6" fillId="0" borderId="0" xfId="0" applyNumberFormat="1" applyFont="1" applyAlignment="1">
      <alignment horizontal="center" vertical="center"/>
    </xf>
    <xf numFmtId="0" fontId="15" fillId="0" borderId="9" xfId="0" applyFont="1" applyBorder="1" applyAlignment="1">
      <alignment horizontal="center" vertical="center"/>
    </xf>
    <xf numFmtId="0" fontId="19" fillId="0" borderId="5" xfId="0" applyFont="1" applyBorder="1" applyAlignment="1" applyProtection="1">
      <alignment horizontal="center" vertical="center" shrinkToFit="1"/>
      <protection locked="0"/>
    </xf>
    <xf numFmtId="0" fontId="30" fillId="0" borderId="0" xfId="0" applyFont="1">
      <alignment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4" fillId="0" borderId="126" xfId="0" applyFont="1" applyBorder="1" applyAlignment="1" applyProtection="1">
      <alignment horizontal="center" vertical="center" shrinkToFit="1"/>
      <protection locked="0"/>
    </xf>
    <xf numFmtId="0" fontId="31" fillId="0" borderId="33" xfId="0" applyFont="1" applyBorder="1">
      <alignment vertical="center"/>
    </xf>
    <xf numFmtId="0" fontId="31" fillId="0" borderId="130" xfId="0" applyFont="1" applyBorder="1">
      <alignment vertical="center"/>
    </xf>
    <xf numFmtId="0" fontId="31" fillId="0" borderId="132" xfId="0" applyFont="1" applyBorder="1" applyAlignment="1">
      <alignment horizontal="center" vertical="center"/>
    </xf>
    <xf numFmtId="0" fontId="31" fillId="0" borderId="135" xfId="0" applyFont="1" applyBorder="1" applyAlignment="1">
      <alignment horizontal="center" vertical="center"/>
    </xf>
    <xf numFmtId="0" fontId="34" fillId="0" borderId="138" xfId="0" applyFont="1" applyBorder="1" applyAlignment="1" applyProtection="1">
      <alignment horizontal="center" vertical="center" shrinkToFit="1"/>
      <protection locked="0"/>
    </xf>
    <xf numFmtId="0" fontId="31" fillId="0" borderId="34" xfId="0" applyFont="1" applyBorder="1">
      <alignment vertical="center"/>
    </xf>
    <xf numFmtId="0" fontId="31" fillId="0" borderId="37" xfId="0" applyFont="1" applyBorder="1">
      <alignment vertical="center"/>
    </xf>
    <xf numFmtId="0" fontId="31" fillId="0" borderId="38" xfId="0" applyFont="1" applyBorder="1">
      <alignment vertical="center"/>
    </xf>
    <xf numFmtId="0" fontId="31" fillId="0" borderId="141" xfId="0" applyFont="1" applyBorder="1">
      <alignment vertical="center"/>
    </xf>
    <xf numFmtId="0" fontId="15" fillId="0" borderId="47" xfId="0" applyFont="1" applyBorder="1" applyAlignment="1" applyProtection="1">
      <alignment vertical="center" shrinkToFit="1"/>
      <protection locked="0"/>
    </xf>
    <xf numFmtId="0" fontId="16" fillId="0" borderId="4" xfId="0" applyFont="1" applyBorder="1" applyAlignment="1">
      <alignment horizontal="center" vertical="center" shrinkToFit="1"/>
    </xf>
    <xf numFmtId="0" fontId="16" fillId="0" borderId="3" xfId="0" applyFont="1" applyBorder="1" applyAlignment="1">
      <alignment horizontal="center" vertical="center" shrinkToFit="1"/>
    </xf>
    <xf numFmtId="188" fontId="16" fillId="0" borderId="122" xfId="0" applyNumberFormat="1" applyFont="1" applyBorder="1" applyAlignment="1">
      <alignment horizontal="center" vertical="center" shrinkToFit="1"/>
    </xf>
    <xf numFmtId="188" fontId="16" fillId="0" borderId="123" xfId="0" applyNumberFormat="1" applyFont="1" applyBorder="1" applyAlignment="1">
      <alignment horizontal="center" vertical="center" shrinkToFit="1"/>
    </xf>
    <xf numFmtId="188" fontId="16" fillId="0" borderId="18" xfId="0" applyNumberFormat="1" applyFont="1" applyBorder="1" applyAlignment="1">
      <alignment horizontal="center" vertical="center" shrinkToFit="1"/>
    </xf>
    <xf numFmtId="188" fontId="16" fillId="0" borderId="119" xfId="0" applyNumberFormat="1" applyFont="1" applyBorder="1" applyAlignment="1">
      <alignment horizontal="center" vertical="center" shrinkToFit="1"/>
    </xf>
    <xf numFmtId="188" fontId="16" fillId="0" borderId="41" xfId="0" applyNumberFormat="1" applyFont="1" applyBorder="1" applyAlignment="1">
      <alignment horizontal="center" vertical="center" shrinkToFit="1"/>
    </xf>
    <xf numFmtId="188" fontId="16" fillId="0" borderId="19" xfId="0" applyNumberFormat="1" applyFont="1" applyBorder="1" applyAlignment="1">
      <alignment horizontal="center" vertical="center" shrinkToFit="1"/>
    </xf>
    <xf numFmtId="0" fontId="16" fillId="0" borderId="53" xfId="0" applyFont="1" applyBorder="1" applyAlignment="1">
      <alignment horizontal="center" vertical="center" shrinkToFit="1"/>
    </xf>
    <xf numFmtId="0" fontId="16" fillId="0" borderId="52" xfId="0" applyFont="1" applyBorder="1" applyAlignment="1">
      <alignment horizontal="center" vertical="center" shrinkToFit="1"/>
    </xf>
    <xf numFmtId="186" fontId="8" fillId="0" borderId="55" xfId="0" applyNumberFormat="1" applyFont="1" applyBorder="1" applyAlignment="1">
      <alignment horizontal="center" vertical="center" shrinkToFit="1"/>
    </xf>
    <xf numFmtId="186" fontId="8" fillId="0" borderId="124" xfId="0" applyNumberFormat="1" applyFont="1" applyBorder="1" applyAlignment="1">
      <alignment horizontal="center" vertical="center" shrinkToFit="1"/>
    </xf>
    <xf numFmtId="0" fontId="16" fillId="0" borderId="58" xfId="0" applyFont="1" applyBorder="1" applyAlignment="1">
      <alignment horizontal="center" vertical="center"/>
    </xf>
    <xf numFmtId="0" fontId="16" fillId="0" borderId="117" xfId="0" applyFont="1" applyBorder="1" applyAlignment="1">
      <alignment horizontal="center" vertical="center"/>
    </xf>
    <xf numFmtId="187" fontId="16" fillId="0" borderId="121" xfId="0" applyNumberFormat="1" applyFont="1" applyBorder="1" applyAlignment="1">
      <alignment horizontal="center" vertical="center" shrinkToFit="1"/>
    </xf>
    <xf numFmtId="187" fontId="16" fillId="0" borderId="118" xfId="0" applyNumberFormat="1" applyFont="1" applyBorder="1" applyAlignment="1">
      <alignment horizontal="center" vertical="center" shrinkToFit="1"/>
    </xf>
    <xf numFmtId="187" fontId="16" fillId="0" borderId="56" xfId="0" applyNumberFormat="1" applyFont="1" applyBorder="1" applyAlignment="1">
      <alignment horizontal="center" vertical="center" shrinkToFit="1"/>
    </xf>
    <xf numFmtId="187" fontId="16" fillId="0" borderId="115" xfId="0" applyNumberFormat="1" applyFont="1" applyBorder="1" applyAlignment="1">
      <alignment horizontal="center" vertical="center" shrinkToFit="1"/>
    </xf>
    <xf numFmtId="187" fontId="16" fillId="0" borderId="58" xfId="0" applyNumberFormat="1" applyFont="1" applyBorder="1" applyAlignment="1">
      <alignment horizontal="center" vertical="center" shrinkToFit="1"/>
    </xf>
    <xf numFmtId="187" fontId="16" fillId="0" borderId="117" xfId="0" applyNumberFormat="1" applyFont="1" applyBorder="1" applyAlignment="1">
      <alignment horizontal="center" vertical="center" shrinkToFit="1"/>
    </xf>
    <xf numFmtId="0" fontId="15" fillId="0" borderId="99" xfId="0" applyFont="1" applyBorder="1" applyAlignment="1" applyProtection="1">
      <alignment horizontal="center" vertical="center" shrinkToFit="1"/>
      <protection locked="0"/>
    </xf>
    <xf numFmtId="0" fontId="15" fillId="0" borderId="100" xfId="0" applyFont="1" applyBorder="1" applyAlignment="1" applyProtection="1">
      <alignment horizontal="center" vertical="center" shrinkToFit="1"/>
      <protection locked="0"/>
    </xf>
    <xf numFmtId="188" fontId="15" fillId="0" borderId="101" xfId="0" applyNumberFormat="1" applyFont="1" applyBorder="1" applyAlignment="1" applyProtection="1">
      <alignment horizontal="center" vertical="center" shrinkToFit="1"/>
      <protection locked="0"/>
    </xf>
    <xf numFmtId="188" fontId="15" fillId="0" borderId="102" xfId="0" applyNumberFormat="1" applyFont="1" applyBorder="1" applyAlignment="1" applyProtection="1">
      <alignment horizontal="center" vertical="center" shrinkToFit="1"/>
      <protection locked="0"/>
    </xf>
    <xf numFmtId="188" fontId="15" fillId="0" borderId="112" xfId="0" applyNumberFormat="1" applyFont="1" applyBorder="1" applyAlignment="1" applyProtection="1">
      <alignment horizontal="center" vertical="center" shrinkToFit="1"/>
      <protection locked="0"/>
    </xf>
    <xf numFmtId="188" fontId="15" fillId="0" borderId="113" xfId="0" applyNumberFormat="1" applyFont="1" applyBorder="1" applyAlignment="1" applyProtection="1">
      <alignment horizontal="center" vertical="center" shrinkToFit="1"/>
      <protection locked="0"/>
    </xf>
    <xf numFmtId="188" fontId="15" fillId="0" borderId="103" xfId="0" applyNumberFormat="1" applyFont="1" applyBorder="1" applyAlignment="1" applyProtection="1">
      <alignment horizontal="center" vertical="center" shrinkToFit="1"/>
      <protection locked="0"/>
    </xf>
    <xf numFmtId="188" fontId="15" fillId="0" borderId="114" xfId="0" applyNumberFormat="1" applyFont="1" applyBorder="1" applyAlignment="1" applyProtection="1">
      <alignment horizontal="center" vertical="center" shrinkToFit="1"/>
      <protection locked="0"/>
    </xf>
    <xf numFmtId="0" fontId="15" fillId="0" borderId="110" xfId="0" applyFont="1" applyBorder="1" applyAlignment="1" applyProtection="1">
      <alignment horizontal="center" vertical="center" shrinkToFit="1"/>
      <protection locked="0"/>
    </xf>
    <xf numFmtId="0" fontId="15" fillId="0" borderId="111" xfId="0" applyFont="1" applyBorder="1" applyAlignment="1" applyProtection="1">
      <alignment horizontal="center" vertical="center" shrinkToFit="1"/>
      <protection locked="0"/>
    </xf>
    <xf numFmtId="186" fontId="8" fillId="0" borderId="92" xfId="0" applyNumberFormat="1" applyFont="1" applyBorder="1" applyAlignment="1">
      <alignment horizontal="center" vertical="center" shrinkToFit="1"/>
    </xf>
    <xf numFmtId="186" fontId="8" fillId="0" borderId="84" xfId="0" applyNumberFormat="1" applyFont="1" applyBorder="1" applyAlignment="1">
      <alignment horizontal="center" vertical="center" shrinkToFit="1"/>
    </xf>
    <xf numFmtId="0" fontId="15" fillId="0" borderId="95" xfId="0" applyFont="1" applyBorder="1" applyAlignment="1" applyProtection="1">
      <alignment horizontal="center" vertical="center" shrinkToFit="1"/>
      <protection locked="0"/>
    </xf>
    <xf numFmtId="0" fontId="15" fillId="0" borderId="117" xfId="0" applyFont="1" applyBorder="1" applyAlignment="1" applyProtection="1">
      <alignment horizontal="center" vertical="center" shrinkToFit="1"/>
      <protection locked="0"/>
    </xf>
    <xf numFmtId="187" fontId="15" fillId="0" borderId="97" xfId="0" applyNumberFormat="1" applyFont="1" applyBorder="1" applyAlignment="1" applyProtection="1">
      <alignment horizontal="center" vertical="center" shrinkToFit="1"/>
      <protection locked="0"/>
    </xf>
    <xf numFmtId="187" fontId="15" fillId="0" borderId="108" xfId="0" applyNumberFormat="1" applyFont="1" applyBorder="1" applyAlignment="1" applyProtection="1">
      <alignment horizontal="center" vertical="center" shrinkToFit="1"/>
      <protection locked="0"/>
    </xf>
    <xf numFmtId="187" fontId="15" fillId="0" borderId="93" xfId="0" applyNumberFormat="1" applyFont="1" applyBorder="1" applyAlignment="1" applyProtection="1">
      <alignment horizontal="center" vertical="center" shrinkToFit="1"/>
      <protection locked="0"/>
    </xf>
    <xf numFmtId="187" fontId="15" fillId="0" borderId="105" xfId="0" applyNumberFormat="1" applyFont="1" applyBorder="1" applyAlignment="1" applyProtection="1">
      <alignment horizontal="center" vertical="center" shrinkToFit="1"/>
      <protection locked="0"/>
    </xf>
    <xf numFmtId="187" fontId="15" fillId="0" borderId="95" xfId="0" applyNumberFormat="1" applyFont="1" applyBorder="1" applyAlignment="1" applyProtection="1">
      <alignment horizontal="center" vertical="center" shrinkToFit="1"/>
      <protection locked="0"/>
    </xf>
    <xf numFmtId="187" fontId="15" fillId="0" borderId="107" xfId="0" applyNumberFormat="1" applyFont="1" applyBorder="1" applyAlignment="1" applyProtection="1">
      <alignment horizontal="center" vertical="center" shrinkToFit="1"/>
      <protection locked="0"/>
    </xf>
    <xf numFmtId="186" fontId="8" fillId="0" borderId="104" xfId="0" applyNumberFormat="1" applyFont="1" applyBorder="1" applyAlignment="1">
      <alignment horizontal="center" vertical="center" shrinkToFit="1"/>
    </xf>
    <xf numFmtId="0" fontId="15" fillId="0" borderId="107"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185" fontId="16" fillId="0" borderId="69" xfId="0" applyNumberFormat="1" applyFont="1" applyBorder="1" applyAlignment="1">
      <alignment horizontal="center" vertical="center" shrinkToFit="1"/>
    </xf>
    <xf numFmtId="185" fontId="16" fillId="0" borderId="72" xfId="0" applyNumberFormat="1" applyFont="1" applyBorder="1" applyAlignment="1">
      <alignment horizontal="center" vertical="center" shrinkToFit="1"/>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185" fontId="16" fillId="0" borderId="73" xfId="0" applyNumberFormat="1" applyFont="1" applyBorder="1" applyAlignment="1">
      <alignment horizontal="center" vertical="center" shrinkToFit="1"/>
    </xf>
    <xf numFmtId="186" fontId="8" fillId="0" borderId="74" xfId="0" applyNumberFormat="1" applyFont="1" applyBorder="1" applyAlignment="1">
      <alignment horizontal="center" vertical="center" shrinkToFit="1"/>
    </xf>
    <xf numFmtId="0" fontId="15" fillId="0" borderId="77" xfId="0" applyFont="1" applyBorder="1" applyAlignment="1" applyProtection="1">
      <alignment horizontal="center" vertical="center" shrinkToFit="1"/>
      <protection locked="0"/>
    </xf>
    <xf numFmtId="0" fontId="15" fillId="0" borderId="87" xfId="0" applyFont="1" applyBorder="1" applyAlignment="1" applyProtection="1">
      <alignment horizontal="center" vertical="center" shrinkToFit="1"/>
      <protection locked="0"/>
    </xf>
    <xf numFmtId="187" fontId="15" fillId="0" borderId="79" xfId="0" applyNumberFormat="1" applyFont="1" applyBorder="1" applyAlignment="1" applyProtection="1">
      <alignment horizontal="center" vertical="center" shrinkToFit="1"/>
      <protection locked="0"/>
    </xf>
    <xf numFmtId="187" fontId="15" fillId="0" borderId="131" xfId="0" applyNumberFormat="1" applyFont="1" applyBorder="1" applyAlignment="1" applyProtection="1">
      <alignment horizontal="center" vertical="center" shrinkToFit="1"/>
      <protection locked="0"/>
    </xf>
    <xf numFmtId="187" fontId="15" fillId="0" borderId="75" xfId="0" applyNumberFormat="1" applyFont="1" applyBorder="1" applyAlignment="1" applyProtection="1">
      <alignment horizontal="center" vertical="center" shrinkToFit="1"/>
      <protection locked="0"/>
    </xf>
    <xf numFmtId="187" fontId="15" fillId="0" borderId="85" xfId="0" applyNumberFormat="1" applyFont="1" applyBorder="1" applyAlignment="1" applyProtection="1">
      <alignment horizontal="center" vertical="center" shrinkToFit="1"/>
      <protection locked="0"/>
    </xf>
    <xf numFmtId="187" fontId="15" fillId="0" borderId="77" xfId="0" applyNumberFormat="1" applyFont="1" applyBorder="1" applyAlignment="1" applyProtection="1">
      <alignment horizontal="center" vertical="center" shrinkToFit="1"/>
      <protection locked="0"/>
    </xf>
    <xf numFmtId="187" fontId="15" fillId="0" borderId="87" xfId="0" applyNumberFormat="1" applyFont="1" applyBorder="1" applyAlignment="1" applyProtection="1">
      <alignment horizontal="center" vertical="center" shrinkToFit="1"/>
      <protection locked="0"/>
    </xf>
    <xf numFmtId="0" fontId="15" fillId="0" borderId="46" xfId="0" applyFont="1" applyBorder="1" applyAlignment="1" applyProtection="1">
      <alignment horizontal="center" vertical="center" shrinkToFit="1"/>
      <protection locked="0"/>
    </xf>
    <xf numFmtId="0" fontId="15" fillId="0" borderId="45" xfId="0" applyFont="1" applyBorder="1" applyAlignment="1" applyProtection="1">
      <alignment horizontal="center" vertical="center" shrinkToFit="1"/>
      <protection locked="0"/>
    </xf>
    <xf numFmtId="188" fontId="15" fillId="0" borderId="81" xfId="0" applyNumberFormat="1" applyFont="1" applyBorder="1" applyAlignment="1" applyProtection="1">
      <alignment horizontal="center" vertical="center" shrinkToFit="1"/>
      <protection locked="0"/>
    </xf>
    <xf numFmtId="188" fontId="15" fillId="0" borderId="82" xfId="0" applyNumberFormat="1" applyFont="1" applyBorder="1" applyAlignment="1" applyProtection="1">
      <alignment horizontal="center" vertical="center" shrinkToFit="1"/>
      <protection locked="0"/>
    </xf>
    <xf numFmtId="188" fontId="15" fillId="0" borderId="90" xfId="0" applyNumberFormat="1" applyFont="1" applyBorder="1" applyAlignment="1" applyProtection="1">
      <alignment horizontal="center" vertical="center" shrinkToFit="1"/>
      <protection locked="0"/>
    </xf>
    <xf numFmtId="188" fontId="15" fillId="0" borderId="91" xfId="0" applyNumberFormat="1" applyFont="1" applyBorder="1" applyAlignment="1" applyProtection="1">
      <alignment horizontal="center" vertical="center" shrinkToFit="1"/>
      <protection locked="0"/>
    </xf>
    <xf numFmtId="188" fontId="15" fillId="0" borderId="83" xfId="0" applyNumberFormat="1" applyFont="1" applyBorder="1" applyAlignment="1" applyProtection="1">
      <alignment horizontal="center" vertical="center" shrinkToFit="1"/>
      <protection locked="0"/>
    </xf>
    <xf numFmtId="0" fontId="12" fillId="0" borderId="1" xfId="0" applyFont="1" applyBorder="1" applyAlignment="1">
      <alignment horizontal="center" shrinkToFit="1"/>
    </xf>
    <xf numFmtId="0" fontId="10" fillId="0" borderId="1" xfId="0" applyFont="1" applyBorder="1" applyAlignment="1">
      <alignment shrinkToFit="1"/>
    </xf>
    <xf numFmtId="0" fontId="10" fillId="0" borderId="55" xfId="0" applyFont="1" applyBorder="1" applyAlignment="1">
      <alignment horizontal="center" vertical="center" wrapText="1" shrinkToFit="1"/>
    </xf>
    <xf numFmtId="0" fontId="10" fillId="0" borderId="62" xfId="0" applyFont="1" applyBorder="1" applyAlignment="1">
      <alignment horizontal="center" vertical="center" wrapText="1" shrinkToFit="1"/>
    </xf>
    <xf numFmtId="0" fontId="10" fillId="0" borderId="56" xfId="0" applyFont="1" applyBorder="1" applyAlignment="1">
      <alignment horizontal="center" vertical="center" wrapText="1" shrinkToFit="1"/>
    </xf>
    <xf numFmtId="0" fontId="10" fillId="0" borderId="63" xfId="0" applyFont="1" applyBorder="1" applyAlignment="1">
      <alignment horizontal="center" vertical="center" wrapText="1" shrinkToFit="1"/>
    </xf>
    <xf numFmtId="0" fontId="16" fillId="0" borderId="58" xfId="0" applyFont="1" applyBorder="1" applyAlignment="1">
      <alignment horizontal="center" vertical="center" textRotation="255"/>
    </xf>
    <xf numFmtId="0" fontId="16" fillId="0" borderId="65" xfId="0" applyFont="1" applyBorder="1" applyAlignment="1">
      <alignment horizontal="center" vertical="center" textRotation="255"/>
    </xf>
    <xf numFmtId="0" fontId="16" fillId="0" borderId="60" xfId="0" quotePrefix="1" applyFont="1" applyBorder="1" applyAlignment="1">
      <alignment horizontal="center" vertical="center" shrinkToFit="1"/>
    </xf>
    <xf numFmtId="0" fontId="16" fillId="0" borderId="5" xfId="0" quotePrefix="1" applyFont="1" applyBorder="1" applyAlignment="1">
      <alignment horizontal="center" vertical="center" shrinkToFit="1"/>
    </xf>
    <xf numFmtId="0" fontId="16" fillId="0" borderId="61" xfId="0" quotePrefix="1" applyFont="1" applyBorder="1" applyAlignment="1">
      <alignment horizontal="center" vertical="center" shrinkToFit="1"/>
    </xf>
    <xf numFmtId="0" fontId="16" fillId="0" borderId="6" xfId="0" quotePrefix="1" applyFont="1" applyBorder="1" applyAlignment="1">
      <alignment horizontal="center" vertical="center" shrinkToFit="1"/>
    </xf>
    <xf numFmtId="0" fontId="12" fillId="0" borderId="0" xfId="0" applyFont="1" applyAlignment="1">
      <alignment horizontal="center" shrinkToFit="1"/>
    </xf>
    <xf numFmtId="0" fontId="15" fillId="0" borderId="0" xfId="0" applyFont="1" applyAlignment="1" applyProtection="1">
      <alignment horizontal="center" vertical="center"/>
      <protection locked="0"/>
    </xf>
    <xf numFmtId="0" fontId="15" fillId="0" borderId="15" xfId="0" applyFont="1" applyBorder="1" applyAlignment="1" applyProtection="1">
      <alignment vertical="center" shrinkToFit="1"/>
      <protection locked="0"/>
    </xf>
    <xf numFmtId="0" fontId="10" fillId="0" borderId="48" xfId="0" applyFont="1" applyBorder="1">
      <alignment vertical="center"/>
    </xf>
    <xf numFmtId="0" fontId="10" fillId="0" borderId="49" xfId="0" applyFont="1" applyBorder="1">
      <alignment vertical="center"/>
    </xf>
    <xf numFmtId="0" fontId="10" fillId="0" borderId="50" xfId="0" applyFont="1" applyBorder="1">
      <alignment vertical="center"/>
    </xf>
    <xf numFmtId="49" fontId="15" fillId="0" borderId="51" xfId="0" applyNumberFormat="1" applyFont="1" applyBorder="1" applyAlignment="1" applyProtection="1">
      <alignment horizontal="center" vertical="center" shrinkToFit="1"/>
      <protection locked="0"/>
    </xf>
    <xf numFmtId="49" fontId="15" fillId="0" borderId="49" xfId="0" applyNumberFormat="1" applyFont="1" applyBorder="1" applyAlignment="1" applyProtection="1">
      <alignment horizontal="center" vertical="center" shrinkToFit="1"/>
      <protection locked="0"/>
    </xf>
    <xf numFmtId="49" fontId="15" fillId="0" borderId="52" xfId="0" applyNumberFormat="1" applyFont="1" applyBorder="1" applyAlignment="1" applyProtection="1">
      <alignment horizontal="center" vertical="center" shrinkToFit="1"/>
      <protection locked="0"/>
    </xf>
    <xf numFmtId="49" fontId="15" fillId="0" borderId="53" xfId="0" applyNumberFormat="1" applyFont="1" applyBorder="1" applyAlignment="1" applyProtection="1">
      <alignment horizontal="center" vertical="center" shrinkToFit="1"/>
      <protection locked="0"/>
    </xf>
    <xf numFmtId="49" fontId="15" fillId="0" borderId="54" xfId="0" applyNumberFormat="1" applyFont="1" applyBorder="1" applyAlignment="1" applyProtection="1">
      <alignment horizontal="center" vertical="center" shrinkToFit="1"/>
      <protection locked="0"/>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42" xfId="0" applyFont="1" applyBorder="1" applyAlignment="1">
      <alignment horizontal="center" vertical="center"/>
    </xf>
    <xf numFmtId="185" fontId="10" fillId="0" borderId="24" xfId="0" applyNumberFormat="1" applyFont="1" applyBorder="1" applyAlignment="1">
      <alignment horizontal="center" vertical="center"/>
    </xf>
    <xf numFmtId="185" fontId="10" fillId="0" borderId="23" xfId="0" applyNumberFormat="1" applyFont="1" applyBorder="1" applyAlignment="1">
      <alignment horizontal="center" vertical="center"/>
    </xf>
    <xf numFmtId="185" fontId="10" fillId="0" borderId="21" xfId="0" applyNumberFormat="1" applyFont="1" applyBorder="1" applyAlignment="1">
      <alignment horizontal="center" vertical="center"/>
    </xf>
    <xf numFmtId="185" fontId="10" fillId="0" borderId="22" xfId="0" applyNumberFormat="1" applyFont="1" applyBorder="1" applyAlignment="1">
      <alignment horizontal="center" vertical="center"/>
    </xf>
    <xf numFmtId="185" fontId="10" fillId="0" borderId="25" xfId="0" applyNumberFormat="1" applyFont="1" applyBorder="1" applyAlignment="1">
      <alignment horizontal="center" vertical="center"/>
    </xf>
    <xf numFmtId="0" fontId="10" fillId="0" borderId="43" xfId="0" applyFont="1" applyBorder="1">
      <alignment vertical="center"/>
    </xf>
    <xf numFmtId="0" fontId="10" fillId="0" borderId="27" xfId="0" applyFont="1" applyBorder="1">
      <alignment vertical="center"/>
    </xf>
    <xf numFmtId="0" fontId="10" fillId="0" borderId="44" xfId="0" applyFont="1" applyBorder="1">
      <alignment vertical="center"/>
    </xf>
    <xf numFmtId="49" fontId="15" fillId="0" borderId="26" xfId="0" applyNumberFormat="1" applyFont="1" applyBorder="1" applyAlignment="1" applyProtection="1">
      <alignment horizontal="center" vertical="center" shrinkToFit="1"/>
      <protection locked="0"/>
    </xf>
    <xf numFmtId="49" fontId="15" fillId="0" borderId="27" xfId="0" applyNumberFormat="1" applyFont="1" applyBorder="1" applyAlignment="1" applyProtection="1">
      <alignment horizontal="center" vertical="center" shrinkToFit="1"/>
      <protection locked="0"/>
    </xf>
    <xf numFmtId="49" fontId="15" fillId="0" borderId="45" xfId="0" applyNumberFormat="1" applyFont="1" applyBorder="1" applyAlignment="1" applyProtection="1">
      <alignment horizontal="center" vertical="center" shrinkToFit="1"/>
      <protection locked="0"/>
    </xf>
    <xf numFmtId="49" fontId="15" fillId="0" borderId="46" xfId="0" applyNumberFormat="1" applyFont="1" applyBorder="1" applyAlignment="1" applyProtection="1">
      <alignment horizontal="center" vertical="center" shrinkToFit="1"/>
      <protection locked="0"/>
    </xf>
    <xf numFmtId="49" fontId="15" fillId="0" borderId="28" xfId="0" applyNumberFormat="1" applyFont="1" applyBorder="1" applyAlignment="1" applyProtection="1">
      <alignment horizontal="center" vertical="center" shrinkToFit="1"/>
      <protection locked="0"/>
    </xf>
    <xf numFmtId="0" fontId="12" fillId="0" borderId="39" xfId="0" applyFont="1" applyBorder="1" applyAlignment="1">
      <alignment horizontal="center" shrinkToFit="1"/>
    </xf>
    <xf numFmtId="0" fontId="12" fillId="0" borderId="40" xfId="0" applyFont="1" applyBorder="1" applyAlignment="1">
      <alignment horizontal="center" shrinkToFit="1"/>
    </xf>
    <xf numFmtId="0" fontId="10" fillId="0" borderId="40" xfId="0" applyFont="1" applyBorder="1" applyAlignment="1">
      <alignment horizontal="center" vertical="center" shrinkToFit="1"/>
    </xf>
    <xf numFmtId="0" fontId="16" fillId="0" borderId="40" xfId="0" applyFont="1" applyBorder="1" applyAlignment="1">
      <alignment shrinkToFit="1"/>
    </xf>
    <xf numFmtId="0" fontId="16" fillId="0" borderId="41" xfId="0" applyFont="1" applyBorder="1" applyAlignment="1">
      <alignment shrinkToFi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2" fillId="0" borderId="31" xfId="0" applyFont="1" applyBorder="1" applyAlignment="1">
      <alignment horizontal="right" vertical="center"/>
    </xf>
    <xf numFmtId="0" fontId="12" fillId="0" borderId="32" xfId="0" applyFont="1" applyBorder="1" applyAlignment="1">
      <alignment horizontal="right" vertical="center"/>
    </xf>
    <xf numFmtId="6" fontId="18" fillId="0" borderId="32" xfId="1" applyFont="1" applyBorder="1" applyAlignment="1" applyProtection="1">
      <alignment horizontal="right" vertical="center" shrinkToFit="1"/>
    </xf>
    <xf numFmtId="183" fontId="19" fillId="0" borderId="31" xfId="1" applyNumberFormat="1" applyFont="1" applyBorder="1" applyAlignment="1" applyProtection="1">
      <alignment horizontal="center" vertical="center"/>
      <protection locked="0"/>
    </xf>
    <xf numFmtId="183" fontId="19" fillId="0" borderId="32" xfId="1" applyNumberFormat="1" applyFont="1" applyBorder="1" applyAlignment="1" applyProtection="1">
      <alignment horizontal="center" vertical="center"/>
      <protection locked="0"/>
    </xf>
    <xf numFmtId="181" fontId="19" fillId="0" borderId="33" xfId="1" applyNumberFormat="1" applyFont="1" applyBorder="1" applyAlignment="1" applyProtection="1">
      <alignment horizontal="right" vertical="center"/>
    </xf>
    <xf numFmtId="181" fontId="19" fillId="0" borderId="32" xfId="1" applyNumberFormat="1" applyFont="1" applyBorder="1" applyAlignment="1" applyProtection="1">
      <alignment horizontal="right" vertical="center"/>
    </xf>
    <xf numFmtId="182" fontId="20" fillId="0" borderId="32" xfId="1" applyNumberFormat="1" applyFont="1" applyBorder="1" applyAlignment="1" applyProtection="1">
      <alignment horizontal="center" vertical="center"/>
    </xf>
    <xf numFmtId="182" fontId="20" fillId="0" borderId="34" xfId="1" applyNumberFormat="1" applyFont="1" applyBorder="1" applyAlignment="1" applyProtection="1">
      <alignment horizontal="center" vertical="center"/>
    </xf>
    <xf numFmtId="182" fontId="12" fillId="0" borderId="35" xfId="0" applyNumberFormat="1" applyFont="1" applyBorder="1" applyAlignment="1">
      <alignment horizontal="center" vertical="center"/>
    </xf>
    <xf numFmtId="182" fontId="12" fillId="0" borderId="36" xfId="0" applyNumberFormat="1" applyFont="1" applyBorder="1" applyAlignment="1">
      <alignment horizontal="center" vertical="center"/>
    </xf>
    <xf numFmtId="184" fontId="21" fillId="0" borderId="37" xfId="1" applyNumberFormat="1" applyFont="1" applyBorder="1" applyAlignment="1" applyProtection="1">
      <alignment horizontal="right" vertical="center"/>
    </xf>
    <xf numFmtId="184" fontId="21" fillId="0" borderId="36" xfId="1" applyNumberFormat="1" applyFont="1" applyBorder="1" applyAlignment="1" applyProtection="1">
      <alignment horizontal="right" vertical="center"/>
    </xf>
    <xf numFmtId="182" fontId="20" fillId="0" borderId="36" xfId="1" applyNumberFormat="1" applyFont="1" applyBorder="1" applyAlignment="1" applyProtection="1">
      <alignment horizontal="center" vertical="center"/>
    </xf>
    <xf numFmtId="182" fontId="20" fillId="0" borderId="38" xfId="1" applyNumberFormat="1" applyFont="1" applyBorder="1" applyAlignment="1" applyProtection="1">
      <alignment horizontal="center" vertical="center"/>
    </xf>
    <xf numFmtId="3" fontId="19" fillId="0" borderId="31" xfId="1" applyNumberFormat="1" applyFont="1" applyBorder="1" applyAlignment="1" applyProtection="1">
      <alignment horizontal="center" vertical="center"/>
      <protection locked="0"/>
    </xf>
    <xf numFmtId="3" fontId="19" fillId="0" borderId="32" xfId="1" applyNumberFormat="1" applyFont="1" applyBorder="1" applyAlignment="1" applyProtection="1">
      <alignment horizontal="center" vertical="center"/>
      <protection locked="0"/>
    </xf>
    <xf numFmtId="0" fontId="17" fillId="0" borderId="14" xfId="0" applyFont="1" applyBorder="1" applyAlignment="1">
      <alignment horizontal="right" vertical="center"/>
    </xf>
    <xf numFmtId="0" fontId="17" fillId="0" borderId="15" xfId="0" applyFont="1" applyBorder="1" applyAlignment="1">
      <alignment horizontal="right" vertical="center"/>
    </xf>
    <xf numFmtId="6" fontId="18" fillId="0" borderId="15" xfId="1" applyFont="1" applyBorder="1" applyAlignment="1" applyProtection="1">
      <alignment horizontal="right" vertical="center" shrinkToFit="1"/>
    </xf>
    <xf numFmtId="180" fontId="19" fillId="0" borderId="14" xfId="1" applyNumberFormat="1" applyFont="1" applyBorder="1" applyAlignment="1" applyProtection="1">
      <alignment horizontal="center" vertical="center"/>
      <protection locked="0"/>
    </xf>
    <xf numFmtId="180" fontId="19" fillId="0" borderId="15" xfId="1" applyNumberFormat="1" applyFont="1" applyBorder="1" applyAlignment="1" applyProtection="1">
      <alignment horizontal="center" vertical="center"/>
      <protection locked="0"/>
    </xf>
    <xf numFmtId="181" fontId="19" fillId="0" borderId="26" xfId="1" applyNumberFormat="1" applyFont="1" applyBorder="1" applyAlignment="1" applyProtection="1">
      <alignment horizontal="right" vertical="center"/>
    </xf>
    <xf numFmtId="181" fontId="19" fillId="0" borderId="27" xfId="1" applyNumberFormat="1" applyFont="1" applyBorder="1" applyAlignment="1" applyProtection="1">
      <alignment horizontal="right" vertical="center"/>
    </xf>
    <xf numFmtId="182" fontId="20" fillId="0" borderId="27" xfId="1" applyNumberFormat="1" applyFont="1" applyBorder="1" applyAlignment="1" applyProtection="1">
      <alignment horizontal="center" vertical="center"/>
    </xf>
    <xf numFmtId="182" fontId="20" fillId="0" borderId="28" xfId="1" applyNumberFormat="1" applyFont="1" applyBorder="1" applyAlignment="1" applyProtection="1">
      <alignment horizontal="center" vertical="center"/>
    </xf>
    <xf numFmtId="0" fontId="10" fillId="0" borderId="142" xfId="0" applyFont="1" applyBorder="1" applyAlignment="1">
      <alignment horizontal="center" vertical="center" wrapText="1"/>
    </xf>
    <xf numFmtId="0" fontId="10" fillId="0" borderId="143" xfId="0" applyFont="1" applyBorder="1" applyAlignment="1">
      <alignment horizontal="center" vertical="center" wrapTex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15" fillId="0" borderId="18" xfId="0" applyFont="1" applyBorder="1" applyAlignment="1" applyProtection="1">
      <alignment vertical="center" wrapText="1" shrinkToFit="1"/>
      <protection locked="0"/>
    </xf>
    <xf numFmtId="0" fontId="15" fillId="0" borderId="1" xfId="0" applyFont="1" applyBorder="1" applyAlignment="1" applyProtection="1">
      <alignment vertical="center" wrapText="1" shrinkToFit="1"/>
      <protection locked="0"/>
    </xf>
    <xf numFmtId="0" fontId="15" fillId="0" borderId="19" xfId="0" applyFont="1" applyBorder="1" applyAlignment="1" applyProtection="1">
      <alignment vertical="center" wrapText="1" shrinkToFit="1"/>
      <protection locked="0"/>
    </xf>
    <xf numFmtId="0" fontId="16" fillId="0" borderId="0" xfId="0" applyFont="1" applyAlignment="1">
      <alignment horizontal="left" vertical="top" shrinkToFi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179" fontId="10" fillId="0" borderId="24" xfId="0" applyNumberFormat="1" applyFont="1" applyBorder="1" applyAlignment="1">
      <alignment horizontal="center" vertical="center"/>
    </xf>
    <xf numFmtId="179" fontId="10" fillId="0" borderId="23" xfId="0" applyNumberFormat="1" applyFont="1" applyBorder="1" applyAlignment="1">
      <alignment horizontal="center" vertical="center"/>
    </xf>
    <xf numFmtId="179" fontId="10" fillId="0" borderId="25" xfId="0" applyNumberFormat="1" applyFont="1" applyBorder="1" applyAlignment="1">
      <alignment horizontal="center" vertical="center"/>
    </xf>
    <xf numFmtId="176" fontId="4" fillId="0" borderId="0" xfId="0" applyNumberFormat="1" applyFont="1" applyAlignment="1">
      <alignment horizontal="center" shrinkToFit="1"/>
    </xf>
    <xf numFmtId="177" fontId="16" fillId="0" borderId="1" xfId="0" applyNumberFormat="1" applyFont="1" applyBorder="1" applyAlignment="1">
      <alignment horizontal="left" wrapText="1" shrinkToFit="1"/>
    </xf>
    <xf numFmtId="177" fontId="16" fillId="0" borderId="1" xfId="0" applyNumberFormat="1" applyFont="1" applyBorder="1" applyAlignment="1">
      <alignment horizontal="left"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2" fillId="0" borderId="4" xfId="0" applyFont="1" applyBorder="1" applyAlignment="1">
      <alignment horizontal="center" vertical="center" shrinkToFit="1"/>
    </xf>
    <xf numFmtId="0" fontId="12" fillId="0" borderId="3" xfId="0" applyFont="1" applyBorder="1" applyAlignment="1">
      <alignment horizontal="center" vertical="center" shrinkToFit="1"/>
    </xf>
    <xf numFmtId="178" fontId="19" fillId="0" borderId="4" xfId="0" applyNumberFormat="1" applyFont="1" applyBorder="1" applyAlignment="1">
      <alignment horizontal="center" vertical="center" shrinkToFit="1"/>
    </xf>
    <xf numFmtId="178" fontId="19" fillId="0" borderId="5" xfId="0" applyNumberFormat="1" applyFont="1" applyBorder="1" applyAlignment="1">
      <alignment horizontal="center" vertical="center" shrinkToFit="1"/>
    </xf>
    <xf numFmtId="0" fontId="19" fillId="0" borderId="5" xfId="0" applyFont="1" applyBorder="1" applyAlignment="1" applyProtection="1">
      <alignment horizontal="center" vertical="center" shrinkToFit="1"/>
      <protection locked="0"/>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9" fillId="0" borderId="9"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3" fillId="0" borderId="9"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4" fillId="0" borderId="9"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11" xfId="0" applyFont="1" applyBorder="1" applyAlignment="1" applyProtection="1">
      <alignment horizontal="center" vertical="center" shrinkToFit="1"/>
      <protection locked="0"/>
    </xf>
    <xf numFmtId="0" fontId="29" fillId="0" borderId="9" xfId="2" applyBorder="1" applyAlignment="1" applyProtection="1">
      <alignment horizontal="center" vertical="center" shrinkToFit="1"/>
      <protection locked="0"/>
    </xf>
    <xf numFmtId="0" fontId="33" fillId="0" borderId="0" xfId="0" applyFont="1" applyAlignment="1">
      <alignment horizontal="center" vertical="center"/>
    </xf>
    <xf numFmtId="0" fontId="31" fillId="0" borderId="129" xfId="0" applyFont="1" applyBorder="1" applyAlignment="1">
      <alignment horizontal="center" vertical="center"/>
    </xf>
    <xf numFmtId="0" fontId="31" fillId="0" borderId="125" xfId="0" applyFont="1" applyBorder="1" applyAlignment="1">
      <alignment horizontal="center" vertical="center"/>
    </xf>
    <xf numFmtId="0" fontId="31" fillId="0" borderId="135"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137" xfId="0" applyFont="1" applyBorder="1" applyAlignment="1">
      <alignment horizontal="center" vertical="center" wrapText="1"/>
    </xf>
    <xf numFmtId="0" fontId="31" fillId="0" borderId="138" xfId="0" applyFont="1" applyBorder="1" applyAlignment="1">
      <alignment horizontal="center" vertical="center" wrapText="1"/>
    </xf>
    <xf numFmtId="0" fontId="31" fillId="0" borderId="132" xfId="0" applyFont="1" applyBorder="1" applyAlignment="1">
      <alignment horizontal="center" vertical="center"/>
    </xf>
    <xf numFmtId="0" fontId="31" fillId="0" borderId="135" xfId="0" applyFont="1" applyBorder="1" applyAlignment="1">
      <alignment horizontal="center" vertical="center"/>
    </xf>
    <xf numFmtId="0" fontId="31" fillId="0" borderId="140" xfId="0" applyFont="1" applyBorder="1" applyAlignment="1">
      <alignment vertical="center" wrapText="1"/>
    </xf>
    <xf numFmtId="0" fontId="31" fillId="0" borderId="40" xfId="0" applyFont="1" applyBorder="1" applyAlignment="1">
      <alignment vertical="center" wrapText="1"/>
    </xf>
    <xf numFmtId="0" fontId="31" fillId="0" borderId="41" xfId="0" applyFont="1" applyBorder="1" applyAlignment="1">
      <alignment vertical="center" wrapText="1"/>
    </xf>
    <xf numFmtId="0" fontId="31" fillId="0" borderId="127" xfId="0" applyFont="1" applyBorder="1" applyAlignment="1">
      <alignment vertical="center" shrinkToFit="1"/>
    </xf>
    <xf numFmtId="0" fontId="31" fillId="0" borderId="128" xfId="0" applyFont="1" applyBorder="1" applyAlignment="1">
      <alignment vertical="center" shrinkToFit="1"/>
    </xf>
    <xf numFmtId="0" fontId="31" fillId="0" borderId="114" xfId="0" applyFont="1" applyBorder="1" applyAlignment="1">
      <alignment vertical="center" shrinkToFit="1"/>
    </xf>
    <xf numFmtId="0" fontId="31" fillId="0" borderId="137" xfId="0" applyFont="1" applyBorder="1" applyAlignment="1">
      <alignment horizontal="center" vertical="center"/>
    </xf>
    <xf numFmtId="0" fontId="35" fillId="0" borderId="126" xfId="0" applyFont="1" applyBorder="1">
      <alignment vertical="center"/>
    </xf>
    <xf numFmtId="0" fontId="35" fillId="0" borderId="136" xfId="0" applyFont="1" applyBorder="1">
      <alignment vertical="center"/>
    </xf>
    <xf numFmtId="0" fontId="31" fillId="0" borderId="135" xfId="0" applyFont="1" applyBorder="1" applyAlignment="1">
      <alignment horizontal="center" vertical="center" shrinkToFit="1"/>
    </xf>
    <xf numFmtId="0" fontId="31" fillId="0" borderId="126" xfId="0" applyFont="1" applyBorder="1" applyAlignment="1">
      <alignment horizontal="center" vertical="center"/>
    </xf>
    <xf numFmtId="0" fontId="31" fillId="0" borderId="0" xfId="0" applyFont="1" applyAlignment="1">
      <alignment vertical="center" wrapText="1"/>
    </xf>
    <xf numFmtId="0" fontId="32" fillId="0" borderId="0" xfId="0" applyFont="1" applyAlignment="1">
      <alignment vertical="center" wrapText="1"/>
    </xf>
    <xf numFmtId="0" fontId="31" fillId="0" borderId="0" xfId="0" applyFont="1" applyAlignment="1">
      <alignment horizontal="center" vertical="center" wrapText="1"/>
    </xf>
    <xf numFmtId="0" fontId="35" fillId="0" borderId="133" xfId="0" applyFont="1" applyBorder="1">
      <alignment vertical="center"/>
    </xf>
    <xf numFmtId="0" fontId="35" fillId="0" borderId="134" xfId="0" applyFont="1" applyBorder="1">
      <alignment vertical="center"/>
    </xf>
    <xf numFmtId="0" fontId="31" fillId="0" borderId="126" xfId="0" applyFont="1" applyBorder="1">
      <alignment vertical="center"/>
    </xf>
    <xf numFmtId="0" fontId="31" fillId="0" borderId="136" xfId="0" applyFont="1" applyBorder="1">
      <alignment vertical="center"/>
    </xf>
    <xf numFmtId="0" fontId="31" fillId="0" borderId="138" xfId="0" applyFont="1" applyBorder="1">
      <alignment vertical="center"/>
    </xf>
    <xf numFmtId="0" fontId="31" fillId="0" borderId="139" xfId="0" applyFont="1" applyBorder="1">
      <alignment vertical="center"/>
    </xf>
    <xf numFmtId="0" fontId="31" fillId="0" borderId="126" xfId="0" applyFont="1" applyBorder="1" applyAlignment="1">
      <alignment vertical="center" wrapText="1"/>
    </xf>
    <xf numFmtId="0" fontId="31" fillId="0" borderId="136" xfId="0" applyFont="1" applyBorder="1" applyAlignment="1">
      <alignment vertical="center" wrapText="1"/>
    </xf>
  </cellXfs>
  <cellStyles count="3">
    <cellStyle name="ハイパーリンク" xfId="2" builtinId="8"/>
    <cellStyle name="通貨" xfId="1" builtinId="7"/>
    <cellStyle name="標準" xfId="0" builtinId="0"/>
  </cellStyles>
  <dxfs count="40">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Data\Downloads\&#22243;&#20307;&#29992;20230801.xlsx" TargetMode="External"/><Relationship Id="rId1" Type="http://schemas.openxmlformats.org/officeDocument/2006/relationships/externalLinkPath" Target="file:///D:\UserData\Downloads\&#22243;&#20307;&#29992;20230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書(団体用)"/>
      <sheetName val="Master"/>
    </sheetNames>
    <sheetDataSet>
      <sheetData sheetId="0" refreshError="1"/>
      <sheetData sheetId="1">
        <row r="1">
          <cell r="B1" t="str">
            <v>確認用</v>
          </cell>
          <cell r="C1" t="str">
            <v>種目コード</v>
          </cell>
          <cell r="D1" t="str">
            <v>種目分類</v>
          </cell>
          <cell r="E1" t="str">
            <v>クラスコード</v>
          </cell>
          <cell r="F1" t="str">
            <v>クラス</v>
          </cell>
          <cell r="G1" t="str">
            <v>浮き具</v>
          </cell>
          <cell r="H1" t="str">
            <v>シニア</v>
          </cell>
          <cell r="I1" t="str">
            <v>種目記号</v>
          </cell>
        </row>
        <row r="2">
          <cell r="B2" t="str">
            <v>S1no25m自由形</v>
          </cell>
          <cell r="C2" t="str">
            <v>A</v>
          </cell>
          <cell r="D2" t="str">
            <v>Fr</v>
          </cell>
          <cell r="E2">
            <v>1</v>
          </cell>
          <cell r="F2" t="str">
            <v>S1</v>
          </cell>
          <cell r="G2" t="str">
            <v>なし</v>
          </cell>
          <cell r="H2" t="str">
            <v>no</v>
          </cell>
          <cell r="I2" t="str">
            <v>S1A</v>
          </cell>
        </row>
        <row r="3">
          <cell r="B3" t="str">
            <v>F1no25m自由形</v>
          </cell>
          <cell r="C3" t="str">
            <v>A</v>
          </cell>
          <cell r="D3" t="str">
            <v>Fr</v>
          </cell>
          <cell r="E3">
            <v>1</v>
          </cell>
          <cell r="F3" t="str">
            <v>S1</v>
          </cell>
          <cell r="G3" t="str">
            <v>着用</v>
          </cell>
          <cell r="H3" t="str">
            <v>no</v>
          </cell>
          <cell r="I3" t="str">
            <v>F1A</v>
          </cell>
        </row>
        <row r="4">
          <cell r="B4" t="str">
            <v>S2no25m自由形</v>
          </cell>
          <cell r="C4" t="str">
            <v>A</v>
          </cell>
          <cell r="D4" t="str">
            <v>Fr</v>
          </cell>
          <cell r="E4">
            <v>2</v>
          </cell>
          <cell r="F4" t="str">
            <v>S2</v>
          </cell>
          <cell r="G4" t="str">
            <v>なし</v>
          </cell>
          <cell r="H4" t="str">
            <v>no</v>
          </cell>
          <cell r="I4" t="str">
            <v>S2A</v>
          </cell>
        </row>
        <row r="5">
          <cell r="B5" t="str">
            <v>F2no25m自由形</v>
          </cell>
          <cell r="C5" t="str">
            <v>A</v>
          </cell>
          <cell r="D5" t="str">
            <v>Fr</v>
          </cell>
          <cell r="E5">
            <v>2</v>
          </cell>
          <cell r="F5" t="str">
            <v>S2</v>
          </cell>
          <cell r="G5" t="str">
            <v>着用</v>
          </cell>
          <cell r="H5" t="str">
            <v>no</v>
          </cell>
          <cell r="I5" t="str">
            <v>F2A</v>
          </cell>
        </row>
        <row r="6">
          <cell r="B6" t="str">
            <v>S3no25m自由形</v>
          </cell>
          <cell r="C6" t="str">
            <v>A</v>
          </cell>
          <cell r="D6" t="str">
            <v>Fr</v>
          </cell>
          <cell r="E6">
            <v>3</v>
          </cell>
          <cell r="F6" t="str">
            <v>S3</v>
          </cell>
          <cell r="G6" t="str">
            <v>なし</v>
          </cell>
          <cell r="H6" t="str">
            <v>no</v>
          </cell>
          <cell r="I6" t="str">
            <v>S3A</v>
          </cell>
        </row>
        <row r="7">
          <cell r="B7" t="str">
            <v>S4no25m自由形</v>
          </cell>
          <cell r="C7" t="str">
            <v>A</v>
          </cell>
          <cell r="D7" t="str">
            <v>Fr</v>
          </cell>
          <cell r="E7">
            <v>4</v>
          </cell>
          <cell r="F7" t="str">
            <v>S4</v>
          </cell>
          <cell r="G7" t="str">
            <v>なし</v>
          </cell>
          <cell r="H7" t="str">
            <v>no</v>
          </cell>
          <cell r="I7" t="str">
            <v>S4A</v>
          </cell>
        </row>
        <row r="8">
          <cell r="B8" t="str">
            <v>S5no25m自由形</v>
          </cell>
          <cell r="C8" t="str">
            <v>A</v>
          </cell>
          <cell r="D8" t="str">
            <v>Fr</v>
          </cell>
          <cell r="E8">
            <v>5</v>
          </cell>
          <cell r="F8" t="str">
            <v>S5</v>
          </cell>
          <cell r="G8" t="str">
            <v>なし</v>
          </cell>
          <cell r="H8" t="str">
            <v>no</v>
          </cell>
          <cell r="I8" t="str">
            <v>S5A</v>
          </cell>
        </row>
        <row r="9">
          <cell r="B9" t="str">
            <v>S6no25m自由形</v>
          </cell>
          <cell r="C9" t="str">
            <v>A</v>
          </cell>
          <cell r="D9" t="str">
            <v>Fr</v>
          </cell>
          <cell r="E9">
            <v>6</v>
          </cell>
          <cell r="F9" t="str">
            <v>S6</v>
          </cell>
          <cell r="G9" t="str">
            <v>なし</v>
          </cell>
          <cell r="H9" t="str">
            <v>no</v>
          </cell>
          <cell r="I9" t="str">
            <v>S6A</v>
          </cell>
        </row>
        <row r="10">
          <cell r="B10" t="str">
            <v>S7no25m自由形</v>
          </cell>
          <cell r="C10" t="str">
            <v>A</v>
          </cell>
          <cell r="D10" t="str">
            <v>Fr</v>
          </cell>
          <cell r="E10">
            <v>7</v>
          </cell>
          <cell r="F10" t="str">
            <v>S7</v>
          </cell>
          <cell r="G10" t="str">
            <v>なし</v>
          </cell>
          <cell r="H10" t="str">
            <v>no</v>
          </cell>
          <cell r="I10" t="str">
            <v>S7A</v>
          </cell>
        </row>
        <row r="11">
          <cell r="B11" t="str">
            <v>S8no25m自由形</v>
          </cell>
          <cell r="C11" t="str">
            <v>A</v>
          </cell>
          <cell r="D11" t="str">
            <v>Fr</v>
          </cell>
          <cell r="E11">
            <v>8</v>
          </cell>
          <cell r="F11" t="str">
            <v>S8</v>
          </cell>
          <cell r="G11" t="str">
            <v>なし</v>
          </cell>
          <cell r="H11" t="str">
            <v>no</v>
          </cell>
          <cell r="I11" t="str">
            <v>S8A</v>
          </cell>
        </row>
        <row r="12">
          <cell r="B12" t="str">
            <v>S9no25m自由形</v>
          </cell>
          <cell r="C12" t="str">
            <v>A</v>
          </cell>
          <cell r="D12" t="str">
            <v>Fr</v>
          </cell>
          <cell r="E12">
            <v>9</v>
          </cell>
          <cell r="F12" t="str">
            <v>S9</v>
          </cell>
          <cell r="G12" t="str">
            <v>なし</v>
          </cell>
          <cell r="H12" t="str">
            <v>no</v>
          </cell>
          <cell r="I12" t="str">
            <v>S9A</v>
          </cell>
        </row>
        <row r="13">
          <cell r="B13" t="str">
            <v>S10no25m自由形</v>
          </cell>
          <cell r="C13" t="str">
            <v>A</v>
          </cell>
          <cell r="D13" t="str">
            <v>Fr</v>
          </cell>
          <cell r="E13">
            <v>10</v>
          </cell>
          <cell r="F13" t="str">
            <v>S10</v>
          </cell>
          <cell r="G13" t="str">
            <v>なし</v>
          </cell>
          <cell r="H13" t="str">
            <v>no</v>
          </cell>
          <cell r="I13" t="str">
            <v>S10A</v>
          </cell>
        </row>
        <row r="14">
          <cell r="B14" t="str">
            <v>S11no25m自由形</v>
          </cell>
          <cell r="C14" t="str">
            <v>A</v>
          </cell>
          <cell r="D14" t="str">
            <v>Fr</v>
          </cell>
          <cell r="E14">
            <v>11</v>
          </cell>
          <cell r="F14" t="str">
            <v>S11</v>
          </cell>
          <cell r="G14" t="str">
            <v>なし</v>
          </cell>
          <cell r="H14" t="str">
            <v>no</v>
          </cell>
          <cell r="I14" t="str">
            <v>S11A</v>
          </cell>
        </row>
        <row r="15">
          <cell r="B15" t="str">
            <v>S12no25m自由形</v>
          </cell>
          <cell r="C15" t="str">
            <v>A</v>
          </cell>
          <cell r="D15" t="str">
            <v>Fr</v>
          </cell>
          <cell r="E15">
            <v>12</v>
          </cell>
          <cell r="F15" t="str">
            <v>S12</v>
          </cell>
          <cell r="G15" t="str">
            <v>なし</v>
          </cell>
          <cell r="H15" t="str">
            <v>no</v>
          </cell>
          <cell r="I15" t="str">
            <v>S12A</v>
          </cell>
        </row>
        <row r="16">
          <cell r="B16" t="str">
            <v>S13no25m自由形</v>
          </cell>
          <cell r="C16" t="str">
            <v>A</v>
          </cell>
          <cell r="D16" t="str">
            <v>Fr</v>
          </cell>
          <cell r="E16">
            <v>13</v>
          </cell>
          <cell r="F16" t="str">
            <v>S13</v>
          </cell>
          <cell r="G16" t="str">
            <v>なし</v>
          </cell>
          <cell r="H16" t="str">
            <v>no</v>
          </cell>
          <cell r="I16" t="str">
            <v>S13A</v>
          </cell>
        </row>
        <row r="17">
          <cell r="B17" t="str">
            <v>S14no25m自由形</v>
          </cell>
          <cell r="C17" t="str">
            <v>A</v>
          </cell>
          <cell r="D17" t="str">
            <v>Fr</v>
          </cell>
          <cell r="E17">
            <v>14</v>
          </cell>
          <cell r="F17" t="str">
            <v>S14</v>
          </cell>
          <cell r="G17" t="str">
            <v>なし</v>
          </cell>
          <cell r="H17" t="str">
            <v>no</v>
          </cell>
          <cell r="I17" t="str">
            <v>S14A</v>
          </cell>
        </row>
        <row r="18">
          <cell r="B18" t="str">
            <v>S15no25m自由形</v>
          </cell>
          <cell r="C18" t="str">
            <v>A</v>
          </cell>
          <cell r="D18" t="str">
            <v>Fr</v>
          </cell>
          <cell r="E18">
            <v>15</v>
          </cell>
          <cell r="F18" t="str">
            <v>S15</v>
          </cell>
          <cell r="G18" t="str">
            <v>なし</v>
          </cell>
          <cell r="H18" t="str">
            <v>no</v>
          </cell>
          <cell r="I18" t="str">
            <v>S15A</v>
          </cell>
        </row>
        <row r="19">
          <cell r="B19" t="str">
            <v>S21no25m自由形</v>
          </cell>
          <cell r="C19" t="str">
            <v>A</v>
          </cell>
          <cell r="D19" t="str">
            <v>Fr</v>
          </cell>
          <cell r="E19">
            <v>21</v>
          </cell>
          <cell r="F19" t="str">
            <v>S21</v>
          </cell>
          <cell r="G19" t="str">
            <v>なし</v>
          </cell>
          <cell r="H19" t="str">
            <v>no</v>
          </cell>
          <cell r="I19" t="str">
            <v>S21A</v>
          </cell>
        </row>
        <row r="20">
          <cell r="B20" t="str">
            <v>SNAno25m自由形</v>
          </cell>
          <cell r="C20" t="str">
            <v>A</v>
          </cell>
          <cell r="D20" t="str">
            <v>Fr</v>
          </cell>
          <cell r="E20">
            <v>22</v>
          </cell>
          <cell r="F20" t="str">
            <v>SNA</v>
          </cell>
          <cell r="G20" t="str">
            <v>なし</v>
          </cell>
          <cell r="H20" t="str">
            <v>no</v>
          </cell>
          <cell r="I20" t="str">
            <v>SNAA</v>
          </cell>
        </row>
        <row r="21">
          <cell r="B21" t="str">
            <v>SNEno25m自由形</v>
          </cell>
          <cell r="C21" t="str">
            <v>A</v>
          </cell>
          <cell r="D21" t="str">
            <v>Fr</v>
          </cell>
          <cell r="E21">
            <v>23</v>
          </cell>
          <cell r="F21" t="str">
            <v>SNE</v>
          </cell>
          <cell r="G21" t="str">
            <v>なし</v>
          </cell>
          <cell r="H21" t="str">
            <v>no</v>
          </cell>
          <cell r="I21" t="str">
            <v>SNEA</v>
          </cell>
        </row>
        <row r="22">
          <cell r="B22" t="str">
            <v>S1no50m自由形</v>
          </cell>
          <cell r="C22" t="str">
            <v>B</v>
          </cell>
          <cell r="D22" t="str">
            <v>Fr</v>
          </cell>
          <cell r="E22">
            <v>1</v>
          </cell>
          <cell r="F22" t="str">
            <v>S1</v>
          </cell>
          <cell r="G22" t="str">
            <v>なし</v>
          </cell>
          <cell r="H22" t="str">
            <v>no</v>
          </cell>
          <cell r="I22" t="str">
            <v>S1B</v>
          </cell>
        </row>
        <row r="23">
          <cell r="B23" t="str">
            <v>F1no50m自由形</v>
          </cell>
          <cell r="C23" t="str">
            <v>B</v>
          </cell>
          <cell r="D23" t="str">
            <v>Fr</v>
          </cell>
          <cell r="E23">
            <v>1</v>
          </cell>
          <cell r="F23" t="str">
            <v>S1</v>
          </cell>
          <cell r="G23" t="str">
            <v>着用</v>
          </cell>
          <cell r="H23" t="str">
            <v>no</v>
          </cell>
          <cell r="I23" t="str">
            <v>F1B</v>
          </cell>
        </row>
        <row r="24">
          <cell r="B24" t="str">
            <v>S2no50m自由形</v>
          </cell>
          <cell r="C24" t="str">
            <v>B</v>
          </cell>
          <cell r="D24" t="str">
            <v>Fr</v>
          </cell>
          <cell r="E24">
            <v>2</v>
          </cell>
          <cell r="F24" t="str">
            <v>S2</v>
          </cell>
          <cell r="G24" t="str">
            <v>なし</v>
          </cell>
          <cell r="H24" t="str">
            <v>no</v>
          </cell>
          <cell r="I24" t="str">
            <v>S2B</v>
          </cell>
        </row>
        <row r="25">
          <cell r="B25" t="str">
            <v>S3no50m自由形</v>
          </cell>
          <cell r="C25" t="str">
            <v>B</v>
          </cell>
          <cell r="D25" t="str">
            <v>Fr</v>
          </cell>
          <cell r="E25">
            <v>3</v>
          </cell>
          <cell r="F25" t="str">
            <v>S3</v>
          </cell>
          <cell r="G25" t="str">
            <v>なし</v>
          </cell>
          <cell r="H25" t="str">
            <v>no</v>
          </cell>
          <cell r="I25" t="str">
            <v>S3B</v>
          </cell>
        </row>
        <row r="26">
          <cell r="B26" t="str">
            <v>S4no50m自由形</v>
          </cell>
          <cell r="C26" t="str">
            <v>B</v>
          </cell>
          <cell r="D26" t="str">
            <v>Fr</v>
          </cell>
          <cell r="E26">
            <v>4</v>
          </cell>
          <cell r="F26" t="str">
            <v>S4</v>
          </cell>
          <cell r="G26" t="str">
            <v>なし</v>
          </cell>
          <cell r="H26" t="str">
            <v>no</v>
          </cell>
          <cell r="I26" t="str">
            <v>S4B</v>
          </cell>
        </row>
        <row r="27">
          <cell r="B27" t="str">
            <v>S5no50m自由形</v>
          </cell>
          <cell r="C27" t="str">
            <v>B</v>
          </cell>
          <cell r="D27" t="str">
            <v>Fr</v>
          </cell>
          <cell r="E27">
            <v>5</v>
          </cell>
          <cell r="F27" t="str">
            <v>S5</v>
          </cell>
          <cell r="G27" t="str">
            <v>なし</v>
          </cell>
          <cell r="H27" t="str">
            <v>no</v>
          </cell>
          <cell r="I27" t="str">
            <v>S5B</v>
          </cell>
        </row>
        <row r="28">
          <cell r="B28" t="str">
            <v>S6no50m自由形</v>
          </cell>
          <cell r="C28" t="str">
            <v>B</v>
          </cell>
          <cell r="D28" t="str">
            <v>Fr</v>
          </cell>
          <cell r="E28">
            <v>6</v>
          </cell>
          <cell r="F28" t="str">
            <v>S6</v>
          </cell>
          <cell r="G28" t="str">
            <v>なし</v>
          </cell>
          <cell r="H28" t="str">
            <v>no</v>
          </cell>
          <cell r="I28" t="str">
            <v>S6B</v>
          </cell>
        </row>
        <row r="29">
          <cell r="B29" t="str">
            <v>S7no50m自由形</v>
          </cell>
          <cell r="C29" t="str">
            <v>B</v>
          </cell>
          <cell r="D29" t="str">
            <v>Fr</v>
          </cell>
          <cell r="E29">
            <v>7</v>
          </cell>
          <cell r="F29" t="str">
            <v>S7</v>
          </cell>
          <cell r="G29" t="str">
            <v>なし</v>
          </cell>
          <cell r="H29" t="str">
            <v>no</v>
          </cell>
          <cell r="I29" t="str">
            <v>S7B</v>
          </cell>
        </row>
        <row r="30">
          <cell r="B30" t="str">
            <v>S8no50m自由形</v>
          </cell>
          <cell r="C30" t="str">
            <v>B</v>
          </cell>
          <cell r="D30" t="str">
            <v>Fr</v>
          </cell>
          <cell r="E30">
            <v>8</v>
          </cell>
          <cell r="F30" t="str">
            <v>S8</v>
          </cell>
          <cell r="G30" t="str">
            <v>なし</v>
          </cell>
          <cell r="H30" t="str">
            <v>no</v>
          </cell>
          <cell r="I30" t="str">
            <v>S8B</v>
          </cell>
        </row>
        <row r="31">
          <cell r="B31" t="str">
            <v>S9no50m自由形</v>
          </cell>
          <cell r="C31" t="str">
            <v>B</v>
          </cell>
          <cell r="D31" t="str">
            <v>Fr</v>
          </cell>
          <cell r="E31">
            <v>9</v>
          </cell>
          <cell r="F31" t="str">
            <v>S9</v>
          </cell>
          <cell r="G31" t="str">
            <v>なし</v>
          </cell>
          <cell r="H31" t="str">
            <v>no</v>
          </cell>
          <cell r="I31" t="str">
            <v>S9B</v>
          </cell>
        </row>
        <row r="32">
          <cell r="B32" t="str">
            <v>S10no50m自由形</v>
          </cell>
          <cell r="C32" t="str">
            <v>B</v>
          </cell>
          <cell r="D32" t="str">
            <v>Fr</v>
          </cell>
          <cell r="E32">
            <v>10</v>
          </cell>
          <cell r="F32" t="str">
            <v>S10</v>
          </cell>
          <cell r="G32" t="str">
            <v>なし</v>
          </cell>
          <cell r="H32" t="str">
            <v>no</v>
          </cell>
          <cell r="I32" t="str">
            <v>S10B</v>
          </cell>
        </row>
        <row r="33">
          <cell r="B33" t="str">
            <v>S11no50m自由形</v>
          </cell>
          <cell r="C33" t="str">
            <v>B</v>
          </cell>
          <cell r="D33" t="str">
            <v>Fr</v>
          </cell>
          <cell r="E33">
            <v>11</v>
          </cell>
          <cell r="F33" t="str">
            <v>S11</v>
          </cell>
          <cell r="G33" t="str">
            <v>なし</v>
          </cell>
          <cell r="H33" t="str">
            <v>no</v>
          </cell>
          <cell r="I33" t="str">
            <v>S11B</v>
          </cell>
        </row>
        <row r="34">
          <cell r="B34" t="str">
            <v>F2no50m自由形</v>
          </cell>
          <cell r="C34" t="str">
            <v>B</v>
          </cell>
          <cell r="D34" t="str">
            <v>Fr</v>
          </cell>
          <cell r="E34">
            <v>2</v>
          </cell>
          <cell r="F34" t="str">
            <v>S2</v>
          </cell>
          <cell r="G34" t="str">
            <v>着用</v>
          </cell>
          <cell r="H34" t="str">
            <v>no</v>
          </cell>
          <cell r="I34" t="str">
            <v>F2B</v>
          </cell>
        </row>
        <row r="35">
          <cell r="B35" t="str">
            <v>S12no50m自由形</v>
          </cell>
          <cell r="C35" t="str">
            <v>B</v>
          </cell>
          <cell r="D35" t="str">
            <v>Fr</v>
          </cell>
          <cell r="E35">
            <v>12</v>
          </cell>
          <cell r="F35" t="str">
            <v>S12</v>
          </cell>
          <cell r="G35" t="str">
            <v>なし</v>
          </cell>
          <cell r="H35" t="str">
            <v>no</v>
          </cell>
          <cell r="I35" t="str">
            <v>S12B</v>
          </cell>
        </row>
        <row r="36">
          <cell r="B36" t="str">
            <v>S13no50m自由形</v>
          </cell>
          <cell r="C36" t="str">
            <v>B</v>
          </cell>
          <cell r="D36" t="str">
            <v>Fr</v>
          </cell>
          <cell r="E36">
            <v>13</v>
          </cell>
          <cell r="F36" t="str">
            <v>S13</v>
          </cell>
          <cell r="G36" t="str">
            <v>なし</v>
          </cell>
          <cell r="H36" t="str">
            <v>no</v>
          </cell>
          <cell r="I36" t="str">
            <v>S13B</v>
          </cell>
        </row>
        <row r="37">
          <cell r="B37" t="str">
            <v>S14no50m自由形</v>
          </cell>
          <cell r="C37" t="str">
            <v>B</v>
          </cell>
          <cell r="D37" t="str">
            <v>Fr</v>
          </cell>
          <cell r="E37">
            <v>14</v>
          </cell>
          <cell r="F37" t="str">
            <v>S14</v>
          </cell>
          <cell r="G37" t="str">
            <v>なし</v>
          </cell>
          <cell r="H37" t="str">
            <v>no</v>
          </cell>
          <cell r="I37" t="str">
            <v>S14B</v>
          </cell>
        </row>
        <row r="38">
          <cell r="B38" t="str">
            <v>S15no50m自由形</v>
          </cell>
          <cell r="C38" t="str">
            <v>B</v>
          </cell>
          <cell r="D38" t="str">
            <v>Fr</v>
          </cell>
          <cell r="E38">
            <v>15</v>
          </cell>
          <cell r="F38" t="str">
            <v>S15</v>
          </cell>
          <cell r="G38" t="str">
            <v>なし</v>
          </cell>
          <cell r="H38" t="str">
            <v>no</v>
          </cell>
          <cell r="I38" t="str">
            <v>S15B</v>
          </cell>
        </row>
        <row r="39">
          <cell r="B39" t="str">
            <v>S21no50m自由形</v>
          </cell>
          <cell r="C39" t="str">
            <v>B</v>
          </cell>
          <cell r="D39" t="str">
            <v>Fr</v>
          </cell>
          <cell r="E39">
            <v>21</v>
          </cell>
          <cell r="F39" t="str">
            <v>S21</v>
          </cell>
          <cell r="G39" t="str">
            <v>なし</v>
          </cell>
          <cell r="H39" t="str">
            <v>no</v>
          </cell>
          <cell r="I39" t="str">
            <v>S21B</v>
          </cell>
        </row>
        <row r="40">
          <cell r="B40" t="str">
            <v>SNAno50m自由形</v>
          </cell>
          <cell r="C40" t="str">
            <v>B</v>
          </cell>
          <cell r="D40" t="str">
            <v>Fr</v>
          </cell>
          <cell r="E40">
            <v>22</v>
          </cell>
          <cell r="F40" t="str">
            <v>SNA</v>
          </cell>
          <cell r="G40" t="str">
            <v>なし</v>
          </cell>
          <cell r="H40" t="str">
            <v>no</v>
          </cell>
          <cell r="I40" t="str">
            <v>SNAB</v>
          </cell>
        </row>
        <row r="41">
          <cell r="B41" t="str">
            <v>SNEno50m自由形</v>
          </cell>
          <cell r="C41" t="str">
            <v>B</v>
          </cell>
          <cell r="D41" t="str">
            <v>Fr</v>
          </cell>
          <cell r="E41">
            <v>23</v>
          </cell>
          <cell r="F41" t="str">
            <v>SNE</v>
          </cell>
          <cell r="G41" t="str">
            <v>なし</v>
          </cell>
          <cell r="H41" t="str">
            <v>no</v>
          </cell>
          <cell r="I41" t="str">
            <v>SNEB</v>
          </cell>
        </row>
        <row r="42">
          <cell r="B42" t="str">
            <v>S3no100m自由形</v>
          </cell>
          <cell r="C42" t="str">
            <v>C</v>
          </cell>
          <cell r="D42" t="str">
            <v>Fr</v>
          </cell>
          <cell r="E42">
            <v>3</v>
          </cell>
          <cell r="F42" t="str">
            <v>S3</v>
          </cell>
          <cell r="G42" t="str">
            <v>なし</v>
          </cell>
          <cell r="H42" t="str">
            <v>no</v>
          </cell>
          <cell r="I42" t="str">
            <v>S3C</v>
          </cell>
        </row>
        <row r="43">
          <cell r="B43" t="str">
            <v>S4no100m自由形</v>
          </cell>
          <cell r="C43" t="str">
            <v>C</v>
          </cell>
          <cell r="D43" t="str">
            <v>Fr</v>
          </cell>
          <cell r="E43">
            <v>4</v>
          </cell>
          <cell r="F43" t="str">
            <v>S4</v>
          </cell>
          <cell r="G43" t="str">
            <v>なし</v>
          </cell>
          <cell r="H43" t="str">
            <v>no</v>
          </cell>
          <cell r="I43" t="str">
            <v>S4C</v>
          </cell>
        </row>
        <row r="44">
          <cell r="B44" t="str">
            <v>S5no100m自由形</v>
          </cell>
          <cell r="C44" t="str">
            <v>C</v>
          </cell>
          <cell r="D44" t="str">
            <v>Fr</v>
          </cell>
          <cell r="E44">
            <v>5</v>
          </cell>
          <cell r="F44" t="str">
            <v>S5</v>
          </cell>
          <cell r="G44" t="str">
            <v>なし</v>
          </cell>
          <cell r="H44" t="str">
            <v>no</v>
          </cell>
          <cell r="I44" t="str">
            <v>S5C</v>
          </cell>
        </row>
        <row r="45">
          <cell r="B45" t="str">
            <v>S6no100m自由形</v>
          </cell>
          <cell r="C45" t="str">
            <v>C</v>
          </cell>
          <cell r="D45" t="str">
            <v>Fr</v>
          </cell>
          <cell r="E45">
            <v>6</v>
          </cell>
          <cell r="F45" t="str">
            <v>S6</v>
          </cell>
          <cell r="G45" t="str">
            <v>なし</v>
          </cell>
          <cell r="H45" t="str">
            <v>no</v>
          </cell>
          <cell r="I45" t="str">
            <v>S6C</v>
          </cell>
        </row>
        <row r="46">
          <cell r="B46" t="str">
            <v>S7no100m自由形</v>
          </cell>
          <cell r="C46" t="str">
            <v>C</v>
          </cell>
          <cell r="D46" t="str">
            <v>Fr</v>
          </cell>
          <cell r="E46">
            <v>7</v>
          </cell>
          <cell r="F46" t="str">
            <v>S7</v>
          </cell>
          <cell r="G46" t="str">
            <v>なし</v>
          </cell>
          <cell r="H46" t="str">
            <v>no</v>
          </cell>
          <cell r="I46" t="str">
            <v>S7C</v>
          </cell>
        </row>
        <row r="47">
          <cell r="B47" t="str">
            <v>S8no100m自由形</v>
          </cell>
          <cell r="C47" t="str">
            <v>C</v>
          </cell>
          <cell r="D47" t="str">
            <v>Fr</v>
          </cell>
          <cell r="E47">
            <v>8</v>
          </cell>
          <cell r="F47" t="str">
            <v>S8</v>
          </cell>
          <cell r="G47" t="str">
            <v>なし</v>
          </cell>
          <cell r="H47" t="str">
            <v>no</v>
          </cell>
          <cell r="I47" t="str">
            <v>S8C</v>
          </cell>
        </row>
        <row r="48">
          <cell r="B48" t="str">
            <v>S9no100m自由形</v>
          </cell>
          <cell r="C48" t="str">
            <v>C</v>
          </cell>
          <cell r="D48" t="str">
            <v>Fr</v>
          </cell>
          <cell r="E48">
            <v>9</v>
          </cell>
          <cell r="F48" t="str">
            <v>S9</v>
          </cell>
          <cell r="G48" t="str">
            <v>なし</v>
          </cell>
          <cell r="H48" t="str">
            <v>no</v>
          </cell>
          <cell r="I48" t="str">
            <v>S9C</v>
          </cell>
        </row>
        <row r="49">
          <cell r="B49" t="str">
            <v>S10no100m自由形</v>
          </cell>
          <cell r="C49" t="str">
            <v>C</v>
          </cell>
          <cell r="D49" t="str">
            <v>Fr</v>
          </cell>
          <cell r="E49">
            <v>10</v>
          </cell>
          <cell r="F49" t="str">
            <v>S10</v>
          </cell>
          <cell r="G49" t="str">
            <v>なし</v>
          </cell>
          <cell r="H49" t="str">
            <v>no</v>
          </cell>
          <cell r="I49" t="str">
            <v>S10C</v>
          </cell>
        </row>
        <row r="50">
          <cell r="B50" t="str">
            <v>S11no100m自由形</v>
          </cell>
          <cell r="C50" t="str">
            <v>C</v>
          </cell>
          <cell r="D50" t="str">
            <v>Fr</v>
          </cell>
          <cell r="E50">
            <v>11</v>
          </cell>
          <cell r="F50" t="str">
            <v>S11</v>
          </cell>
          <cell r="G50" t="str">
            <v>なし</v>
          </cell>
          <cell r="H50" t="str">
            <v>no</v>
          </cell>
          <cell r="I50" t="str">
            <v>S11C</v>
          </cell>
        </row>
        <row r="51">
          <cell r="B51" t="str">
            <v>S12no100m自由形</v>
          </cell>
          <cell r="C51" t="str">
            <v>C</v>
          </cell>
          <cell r="D51" t="str">
            <v>Fr</v>
          </cell>
          <cell r="E51">
            <v>12</v>
          </cell>
          <cell r="F51" t="str">
            <v>S12</v>
          </cell>
          <cell r="G51" t="str">
            <v>なし</v>
          </cell>
          <cell r="H51" t="str">
            <v>no</v>
          </cell>
          <cell r="I51" t="str">
            <v>S12C</v>
          </cell>
        </row>
        <row r="52">
          <cell r="B52" t="str">
            <v>S13no100m自由形</v>
          </cell>
          <cell r="C52" t="str">
            <v>C</v>
          </cell>
          <cell r="D52" t="str">
            <v>Fr</v>
          </cell>
          <cell r="E52">
            <v>13</v>
          </cell>
          <cell r="F52" t="str">
            <v>S13</v>
          </cell>
          <cell r="G52" t="str">
            <v>なし</v>
          </cell>
          <cell r="H52" t="str">
            <v>no</v>
          </cell>
          <cell r="I52" t="str">
            <v>S13C</v>
          </cell>
        </row>
        <row r="53">
          <cell r="B53" t="str">
            <v>S14no100m自由形</v>
          </cell>
          <cell r="C53" t="str">
            <v>C</v>
          </cell>
          <cell r="D53" t="str">
            <v>Fr</v>
          </cell>
          <cell r="E53">
            <v>14</v>
          </cell>
          <cell r="F53" t="str">
            <v>S14</v>
          </cell>
          <cell r="G53" t="str">
            <v>なし</v>
          </cell>
          <cell r="H53" t="str">
            <v>no</v>
          </cell>
          <cell r="I53" t="str">
            <v>S14C</v>
          </cell>
        </row>
        <row r="54">
          <cell r="B54" t="str">
            <v>S15no100m自由形</v>
          </cell>
          <cell r="C54" t="str">
            <v>C</v>
          </cell>
          <cell r="D54" t="str">
            <v>Fr</v>
          </cell>
          <cell r="E54">
            <v>15</v>
          </cell>
          <cell r="F54" t="str">
            <v>S15</v>
          </cell>
          <cell r="G54" t="str">
            <v>なし</v>
          </cell>
          <cell r="H54" t="str">
            <v>no</v>
          </cell>
          <cell r="I54" t="str">
            <v>S15C</v>
          </cell>
        </row>
        <row r="55">
          <cell r="B55" t="str">
            <v>S21no100m自由形</v>
          </cell>
          <cell r="C55" t="str">
            <v>C</v>
          </cell>
          <cell r="D55" t="str">
            <v>Fr</v>
          </cell>
          <cell r="E55">
            <v>21</v>
          </cell>
          <cell r="F55" t="str">
            <v>S21</v>
          </cell>
          <cell r="G55" t="str">
            <v>なし</v>
          </cell>
          <cell r="H55" t="str">
            <v>no</v>
          </cell>
          <cell r="I55" t="str">
            <v>S21C</v>
          </cell>
        </row>
        <row r="56">
          <cell r="B56" t="str">
            <v>SNAno100m自由形</v>
          </cell>
          <cell r="C56" t="str">
            <v>C</v>
          </cell>
          <cell r="D56" t="str">
            <v>Fr</v>
          </cell>
          <cell r="E56">
            <v>22</v>
          </cell>
          <cell r="F56" t="str">
            <v>SNA</v>
          </cell>
          <cell r="G56" t="str">
            <v>なし</v>
          </cell>
          <cell r="H56" t="str">
            <v>no</v>
          </cell>
          <cell r="I56" t="str">
            <v>SNAC</v>
          </cell>
        </row>
        <row r="57">
          <cell r="B57" t="str">
            <v>SNEno100m自由形</v>
          </cell>
          <cell r="C57" t="str">
            <v>C</v>
          </cell>
          <cell r="D57" t="str">
            <v>Fr</v>
          </cell>
          <cell r="E57">
            <v>23</v>
          </cell>
          <cell r="F57" t="str">
            <v>SNE</v>
          </cell>
          <cell r="G57" t="str">
            <v>なし</v>
          </cell>
          <cell r="H57" t="str">
            <v>no</v>
          </cell>
          <cell r="I57" t="str">
            <v>SNEC</v>
          </cell>
        </row>
        <row r="58">
          <cell r="B58" t="str">
            <v>S3no200m自由形</v>
          </cell>
          <cell r="C58" t="str">
            <v>D</v>
          </cell>
          <cell r="D58" t="str">
            <v>Fr</v>
          </cell>
          <cell r="E58">
            <v>3</v>
          </cell>
          <cell r="F58" t="str">
            <v>S3</v>
          </cell>
          <cell r="G58" t="str">
            <v>なし</v>
          </cell>
          <cell r="H58" t="str">
            <v>no</v>
          </cell>
          <cell r="I58" t="str">
            <v>S3D</v>
          </cell>
        </row>
        <row r="59">
          <cell r="B59" t="str">
            <v>S4no200m自由形</v>
          </cell>
          <cell r="C59" t="str">
            <v>D</v>
          </cell>
          <cell r="D59" t="str">
            <v>Fr</v>
          </cell>
          <cell r="E59">
            <v>4</v>
          </cell>
          <cell r="F59" t="str">
            <v>S4</v>
          </cell>
          <cell r="G59" t="str">
            <v>なし</v>
          </cell>
          <cell r="H59" t="str">
            <v>no</v>
          </cell>
          <cell r="I59" t="str">
            <v>S4D</v>
          </cell>
        </row>
        <row r="60">
          <cell r="B60" t="str">
            <v>S5no200m自由形</v>
          </cell>
          <cell r="C60" t="str">
            <v>D</v>
          </cell>
          <cell r="D60" t="str">
            <v>Fr</v>
          </cell>
          <cell r="E60">
            <v>5</v>
          </cell>
          <cell r="F60" t="str">
            <v>S5</v>
          </cell>
          <cell r="G60" t="str">
            <v>なし</v>
          </cell>
          <cell r="H60" t="str">
            <v>no</v>
          </cell>
          <cell r="I60" t="str">
            <v>S5D</v>
          </cell>
        </row>
        <row r="61">
          <cell r="B61" t="str">
            <v>S6no200m自由形</v>
          </cell>
          <cell r="C61" t="str">
            <v>D</v>
          </cell>
          <cell r="D61" t="str">
            <v>Fr</v>
          </cell>
          <cell r="E61">
            <v>6</v>
          </cell>
          <cell r="F61" t="str">
            <v>S6</v>
          </cell>
          <cell r="G61" t="str">
            <v>なし</v>
          </cell>
          <cell r="H61" t="str">
            <v>no</v>
          </cell>
          <cell r="I61" t="str">
            <v>S6D</v>
          </cell>
        </row>
        <row r="62">
          <cell r="B62" t="str">
            <v>S7no200m自由形</v>
          </cell>
          <cell r="C62" t="str">
            <v>D</v>
          </cell>
          <cell r="D62" t="str">
            <v>Fr</v>
          </cell>
          <cell r="E62">
            <v>7</v>
          </cell>
          <cell r="F62" t="str">
            <v>S7</v>
          </cell>
          <cell r="G62" t="str">
            <v>なし</v>
          </cell>
          <cell r="H62" t="str">
            <v>no</v>
          </cell>
          <cell r="I62" t="str">
            <v>S7D</v>
          </cell>
        </row>
        <row r="63">
          <cell r="B63" t="str">
            <v>S8no200m自由形</v>
          </cell>
          <cell r="C63" t="str">
            <v>D</v>
          </cell>
          <cell r="D63" t="str">
            <v>Fr</v>
          </cell>
          <cell r="E63">
            <v>8</v>
          </cell>
          <cell r="F63" t="str">
            <v>S8</v>
          </cell>
          <cell r="G63" t="str">
            <v>なし</v>
          </cell>
          <cell r="H63" t="str">
            <v>no</v>
          </cell>
          <cell r="I63" t="str">
            <v>S8D</v>
          </cell>
        </row>
        <row r="64">
          <cell r="B64" t="str">
            <v>S9no200m自由形</v>
          </cell>
          <cell r="C64" t="str">
            <v>D</v>
          </cell>
          <cell r="D64" t="str">
            <v>Fr</v>
          </cell>
          <cell r="E64">
            <v>9</v>
          </cell>
          <cell r="F64" t="str">
            <v>S9</v>
          </cell>
          <cell r="G64" t="str">
            <v>なし</v>
          </cell>
          <cell r="H64" t="str">
            <v>no</v>
          </cell>
          <cell r="I64" t="str">
            <v>S9D</v>
          </cell>
        </row>
        <row r="65">
          <cell r="B65" t="str">
            <v>S10no200m自由形</v>
          </cell>
          <cell r="C65" t="str">
            <v>D</v>
          </cell>
          <cell r="D65" t="str">
            <v>Fr</v>
          </cell>
          <cell r="E65">
            <v>10</v>
          </cell>
          <cell r="F65" t="str">
            <v>S10</v>
          </cell>
          <cell r="G65" t="str">
            <v>なし</v>
          </cell>
          <cell r="H65" t="str">
            <v>no</v>
          </cell>
          <cell r="I65" t="str">
            <v>S10D</v>
          </cell>
        </row>
        <row r="66">
          <cell r="B66" t="str">
            <v>S14no200m自由形</v>
          </cell>
          <cell r="C66" t="str">
            <v>D</v>
          </cell>
          <cell r="D66" t="str">
            <v>Fr</v>
          </cell>
          <cell r="E66">
            <v>14</v>
          </cell>
          <cell r="F66" t="str">
            <v>S14</v>
          </cell>
          <cell r="G66" t="str">
            <v>なし</v>
          </cell>
          <cell r="H66" t="str">
            <v>no</v>
          </cell>
          <cell r="I66" t="str">
            <v>S14D</v>
          </cell>
        </row>
        <row r="67">
          <cell r="B67" t="str">
            <v>S21no200m自由形</v>
          </cell>
          <cell r="C67" t="str">
            <v>D</v>
          </cell>
          <cell r="D67" t="str">
            <v>Fr</v>
          </cell>
          <cell r="E67">
            <v>21</v>
          </cell>
          <cell r="F67" t="str">
            <v>S21</v>
          </cell>
          <cell r="G67" t="str">
            <v>なし</v>
          </cell>
          <cell r="H67" t="str">
            <v>no</v>
          </cell>
          <cell r="I67" t="str">
            <v>S21D</v>
          </cell>
        </row>
        <row r="68">
          <cell r="B68" t="str">
            <v>SNAno200m自由形</v>
          </cell>
          <cell r="C68" t="str">
            <v>D</v>
          </cell>
          <cell r="D68" t="str">
            <v>Fr</v>
          </cell>
          <cell r="E68">
            <v>22</v>
          </cell>
          <cell r="F68" t="str">
            <v>SNA</v>
          </cell>
          <cell r="G68" t="str">
            <v>なし</v>
          </cell>
          <cell r="H68" t="str">
            <v>no</v>
          </cell>
          <cell r="I68" t="str">
            <v>SNAD</v>
          </cell>
        </row>
        <row r="69">
          <cell r="B69" t="str">
            <v>SNEno200m自由形</v>
          </cell>
          <cell r="C69" t="str">
            <v>D</v>
          </cell>
          <cell r="D69" t="str">
            <v>Fr</v>
          </cell>
          <cell r="E69">
            <v>23</v>
          </cell>
          <cell r="F69" t="str">
            <v>SNE</v>
          </cell>
          <cell r="G69" t="str">
            <v>なし</v>
          </cell>
          <cell r="H69" t="str">
            <v>no</v>
          </cell>
          <cell r="I69" t="str">
            <v>SNED</v>
          </cell>
        </row>
        <row r="70">
          <cell r="B70" t="str">
            <v>S6no400m自由形</v>
          </cell>
          <cell r="C70" t="str">
            <v>E</v>
          </cell>
          <cell r="D70" t="str">
            <v>Fr</v>
          </cell>
          <cell r="E70">
            <v>6</v>
          </cell>
          <cell r="F70" t="str">
            <v>S6</v>
          </cell>
          <cell r="G70" t="str">
            <v>なし</v>
          </cell>
          <cell r="H70" t="str">
            <v>no</v>
          </cell>
          <cell r="I70" t="str">
            <v>S6E</v>
          </cell>
        </row>
        <row r="71">
          <cell r="B71" t="str">
            <v>S7no400m自由形</v>
          </cell>
          <cell r="C71" t="str">
            <v>E</v>
          </cell>
          <cell r="D71" t="str">
            <v>Fr</v>
          </cell>
          <cell r="E71">
            <v>7</v>
          </cell>
          <cell r="F71" t="str">
            <v>S7</v>
          </cell>
          <cell r="G71" t="str">
            <v>なし</v>
          </cell>
          <cell r="H71" t="str">
            <v>no</v>
          </cell>
          <cell r="I71" t="str">
            <v>S7E</v>
          </cell>
        </row>
        <row r="72">
          <cell r="B72" t="str">
            <v>S8no400m自由形</v>
          </cell>
          <cell r="C72" t="str">
            <v>E</v>
          </cell>
          <cell r="D72" t="str">
            <v>Fr</v>
          </cell>
          <cell r="E72">
            <v>8</v>
          </cell>
          <cell r="F72" t="str">
            <v>S8</v>
          </cell>
          <cell r="G72" t="str">
            <v>なし</v>
          </cell>
          <cell r="H72" t="str">
            <v>no</v>
          </cell>
          <cell r="I72" t="str">
            <v>S8E</v>
          </cell>
        </row>
        <row r="73">
          <cell r="B73" t="str">
            <v>S9no400m自由形</v>
          </cell>
          <cell r="C73" t="str">
            <v>E</v>
          </cell>
          <cell r="D73" t="str">
            <v>Fr</v>
          </cell>
          <cell r="E73">
            <v>9</v>
          </cell>
          <cell r="F73" t="str">
            <v>S9</v>
          </cell>
          <cell r="G73" t="str">
            <v>なし</v>
          </cell>
          <cell r="H73" t="str">
            <v>no</v>
          </cell>
          <cell r="I73" t="str">
            <v>S9E</v>
          </cell>
        </row>
        <row r="74">
          <cell r="B74" t="str">
            <v>S10no400m自由形</v>
          </cell>
          <cell r="C74" t="str">
            <v>E</v>
          </cell>
          <cell r="D74" t="str">
            <v>Fr</v>
          </cell>
          <cell r="E74">
            <v>10</v>
          </cell>
          <cell r="F74" t="str">
            <v>S10</v>
          </cell>
          <cell r="G74" t="str">
            <v>なし</v>
          </cell>
          <cell r="H74" t="str">
            <v>no</v>
          </cell>
          <cell r="I74" t="str">
            <v>S10E</v>
          </cell>
        </row>
        <row r="75">
          <cell r="B75" t="str">
            <v>S11no400m自由形</v>
          </cell>
          <cell r="C75" t="str">
            <v>E</v>
          </cell>
          <cell r="D75" t="str">
            <v>Fr</v>
          </cell>
          <cell r="E75">
            <v>11</v>
          </cell>
          <cell r="F75" t="str">
            <v>S11</v>
          </cell>
          <cell r="G75" t="str">
            <v>なし</v>
          </cell>
          <cell r="H75" t="str">
            <v>no</v>
          </cell>
          <cell r="I75" t="str">
            <v>S11E</v>
          </cell>
        </row>
        <row r="76">
          <cell r="B76" t="str">
            <v>S12no400m自由形</v>
          </cell>
          <cell r="C76" t="str">
            <v>E</v>
          </cell>
          <cell r="D76" t="str">
            <v>Fr</v>
          </cell>
          <cell r="E76">
            <v>12</v>
          </cell>
          <cell r="F76" t="str">
            <v>S12</v>
          </cell>
          <cell r="G76" t="str">
            <v>なし</v>
          </cell>
          <cell r="H76" t="str">
            <v>no</v>
          </cell>
          <cell r="I76" t="str">
            <v>S12E</v>
          </cell>
        </row>
        <row r="77">
          <cell r="B77" t="str">
            <v>S13no400m自由形</v>
          </cell>
          <cell r="C77" t="str">
            <v>E</v>
          </cell>
          <cell r="D77" t="str">
            <v>Fr</v>
          </cell>
          <cell r="E77">
            <v>13</v>
          </cell>
          <cell r="F77" t="str">
            <v>S13</v>
          </cell>
          <cell r="G77" t="str">
            <v>なし</v>
          </cell>
          <cell r="H77" t="str">
            <v>no</v>
          </cell>
          <cell r="I77" t="str">
            <v>S13E</v>
          </cell>
        </row>
        <row r="78">
          <cell r="B78" t="str">
            <v>S15no400m自由形</v>
          </cell>
          <cell r="C78" t="str">
            <v>E</v>
          </cell>
          <cell r="D78" t="str">
            <v>Fr</v>
          </cell>
          <cell r="E78">
            <v>15</v>
          </cell>
          <cell r="F78" t="str">
            <v>S15</v>
          </cell>
          <cell r="G78" t="str">
            <v>なし</v>
          </cell>
          <cell r="H78" t="str">
            <v>no</v>
          </cell>
          <cell r="I78" t="str">
            <v>S15E</v>
          </cell>
        </row>
        <row r="79">
          <cell r="B79" t="str">
            <v>S21no400m自由形</v>
          </cell>
          <cell r="C79" t="str">
            <v>E</v>
          </cell>
          <cell r="D79" t="str">
            <v>Fr</v>
          </cell>
          <cell r="E79">
            <v>21</v>
          </cell>
          <cell r="F79" t="str">
            <v>S21</v>
          </cell>
          <cell r="G79" t="str">
            <v>なし</v>
          </cell>
          <cell r="H79" t="str">
            <v>no</v>
          </cell>
          <cell r="I79" t="str">
            <v>S21E</v>
          </cell>
        </row>
        <row r="80">
          <cell r="B80" t="str">
            <v>SNAno400m自由形</v>
          </cell>
          <cell r="C80" t="str">
            <v>E</v>
          </cell>
          <cell r="D80" t="str">
            <v>Fr</v>
          </cell>
          <cell r="E80">
            <v>22</v>
          </cell>
          <cell r="F80" t="str">
            <v>SNA</v>
          </cell>
          <cell r="G80" t="str">
            <v>なし</v>
          </cell>
          <cell r="H80" t="str">
            <v>no</v>
          </cell>
          <cell r="I80" t="str">
            <v>SNAE</v>
          </cell>
        </row>
        <row r="81">
          <cell r="B81" t="str">
            <v>SNEno400m自由形</v>
          </cell>
          <cell r="C81" t="str">
            <v>E</v>
          </cell>
          <cell r="D81" t="str">
            <v>Fr</v>
          </cell>
          <cell r="E81">
            <v>23</v>
          </cell>
          <cell r="F81" t="str">
            <v>SNE</v>
          </cell>
          <cell r="G81" t="str">
            <v>なし</v>
          </cell>
          <cell r="H81" t="str">
            <v>no</v>
          </cell>
          <cell r="I81" t="str">
            <v>SNEE</v>
          </cell>
        </row>
        <row r="82">
          <cell r="B82" t="str">
            <v>S1シニア50m自由形</v>
          </cell>
          <cell r="C82" t="str">
            <v>F</v>
          </cell>
          <cell r="D82" t="str">
            <v>Fr</v>
          </cell>
          <cell r="E82">
            <v>1</v>
          </cell>
          <cell r="F82" t="str">
            <v>S1</v>
          </cell>
          <cell r="G82" t="str">
            <v>なし</v>
          </cell>
          <cell r="H82" t="str">
            <v>シニア</v>
          </cell>
          <cell r="I82" t="str">
            <v>S1F</v>
          </cell>
        </row>
        <row r="83">
          <cell r="B83" t="str">
            <v>F1シニア50m自由形</v>
          </cell>
          <cell r="C83" t="str">
            <v>F</v>
          </cell>
          <cell r="D83" t="str">
            <v>Fr</v>
          </cell>
          <cell r="E83">
            <v>1</v>
          </cell>
          <cell r="F83" t="str">
            <v>S1</v>
          </cell>
          <cell r="G83" t="str">
            <v>着用</v>
          </cell>
          <cell r="H83" t="str">
            <v>シニア</v>
          </cell>
          <cell r="I83" t="str">
            <v>F1F</v>
          </cell>
        </row>
        <row r="84">
          <cell r="B84" t="str">
            <v>S2シニア50m自由形</v>
          </cell>
          <cell r="C84" t="str">
            <v>F</v>
          </cell>
          <cell r="D84" t="str">
            <v>Fr</v>
          </cell>
          <cell r="E84">
            <v>2</v>
          </cell>
          <cell r="F84" t="str">
            <v>S2</v>
          </cell>
          <cell r="G84" t="str">
            <v>なし</v>
          </cell>
          <cell r="H84" t="str">
            <v>シニア</v>
          </cell>
          <cell r="I84" t="str">
            <v>S2F</v>
          </cell>
        </row>
        <row r="85">
          <cell r="B85" t="str">
            <v>F2シニア50m自由形</v>
          </cell>
          <cell r="C85" t="str">
            <v>F</v>
          </cell>
          <cell r="D85" t="str">
            <v>Fr</v>
          </cell>
          <cell r="E85">
            <v>2</v>
          </cell>
          <cell r="F85" t="str">
            <v>S2</v>
          </cell>
          <cell r="G85" t="str">
            <v>着用</v>
          </cell>
          <cell r="H85" t="str">
            <v>シニア</v>
          </cell>
          <cell r="I85" t="str">
            <v>F2F</v>
          </cell>
        </row>
        <row r="86">
          <cell r="B86" t="str">
            <v>S3シニア50m自由形</v>
          </cell>
          <cell r="C86" t="str">
            <v>F</v>
          </cell>
          <cell r="D86" t="str">
            <v>Fr</v>
          </cell>
          <cell r="E86">
            <v>3</v>
          </cell>
          <cell r="F86" t="str">
            <v>S3</v>
          </cell>
          <cell r="G86" t="str">
            <v>なし</v>
          </cell>
          <cell r="H86" t="str">
            <v>シニア</v>
          </cell>
          <cell r="I86" t="str">
            <v>S3F</v>
          </cell>
        </row>
        <row r="87">
          <cell r="B87" t="str">
            <v>S4シニア50m自由形</v>
          </cell>
          <cell r="C87" t="str">
            <v>F</v>
          </cell>
          <cell r="D87" t="str">
            <v>Fr</v>
          </cell>
          <cell r="E87">
            <v>4</v>
          </cell>
          <cell r="F87" t="str">
            <v>S4</v>
          </cell>
          <cell r="G87" t="str">
            <v>なし</v>
          </cell>
          <cell r="H87" t="str">
            <v>シニア</v>
          </cell>
          <cell r="I87" t="str">
            <v>S4F</v>
          </cell>
        </row>
        <row r="88">
          <cell r="B88" t="str">
            <v>S5シニア50m自由形</v>
          </cell>
          <cell r="C88" t="str">
            <v>F</v>
          </cell>
          <cell r="D88" t="str">
            <v>Fr</v>
          </cell>
          <cell r="E88">
            <v>5</v>
          </cell>
          <cell r="F88" t="str">
            <v>S5</v>
          </cell>
          <cell r="G88" t="str">
            <v>なし</v>
          </cell>
          <cell r="H88" t="str">
            <v>シニア</v>
          </cell>
          <cell r="I88" t="str">
            <v>S5F</v>
          </cell>
        </row>
        <row r="89">
          <cell r="B89" t="str">
            <v>S6シニア50m自由形</v>
          </cell>
          <cell r="C89" t="str">
            <v>F</v>
          </cell>
          <cell r="D89" t="str">
            <v>Fr</v>
          </cell>
          <cell r="E89">
            <v>6</v>
          </cell>
          <cell r="F89" t="str">
            <v>S6</v>
          </cell>
          <cell r="G89" t="str">
            <v>なし</v>
          </cell>
          <cell r="H89" t="str">
            <v>シニア</v>
          </cell>
          <cell r="I89" t="str">
            <v>S6F</v>
          </cell>
        </row>
        <row r="90">
          <cell r="B90" t="str">
            <v>S7シニア50m自由形</v>
          </cell>
          <cell r="C90" t="str">
            <v>F</v>
          </cell>
          <cell r="D90" t="str">
            <v>Fr</v>
          </cell>
          <cell r="E90">
            <v>7</v>
          </cell>
          <cell r="F90" t="str">
            <v>S7</v>
          </cell>
          <cell r="G90" t="str">
            <v>なし</v>
          </cell>
          <cell r="H90" t="str">
            <v>シニア</v>
          </cell>
          <cell r="I90" t="str">
            <v>S7F</v>
          </cell>
        </row>
        <row r="91">
          <cell r="B91" t="str">
            <v>S8シニア50m自由形</v>
          </cell>
          <cell r="C91" t="str">
            <v>F</v>
          </cell>
          <cell r="D91" t="str">
            <v>Fr</v>
          </cell>
          <cell r="E91">
            <v>8</v>
          </cell>
          <cell r="F91" t="str">
            <v>S8</v>
          </cell>
          <cell r="G91" t="str">
            <v>なし</v>
          </cell>
          <cell r="H91" t="str">
            <v>シニア</v>
          </cell>
          <cell r="I91" t="str">
            <v>S8F</v>
          </cell>
        </row>
        <row r="92">
          <cell r="B92" t="str">
            <v>S9シニア50m自由形</v>
          </cell>
          <cell r="C92" t="str">
            <v>F</v>
          </cell>
          <cell r="D92" t="str">
            <v>Fr</v>
          </cell>
          <cell r="E92">
            <v>9</v>
          </cell>
          <cell r="F92" t="str">
            <v>S9</v>
          </cell>
          <cell r="G92" t="str">
            <v>なし</v>
          </cell>
          <cell r="H92" t="str">
            <v>シニア</v>
          </cell>
          <cell r="I92" t="str">
            <v>S9F</v>
          </cell>
        </row>
        <row r="93">
          <cell r="B93" t="str">
            <v>S10シニア50m自由形</v>
          </cell>
          <cell r="C93" t="str">
            <v>F</v>
          </cell>
          <cell r="D93" t="str">
            <v>Fr</v>
          </cell>
          <cell r="E93">
            <v>10</v>
          </cell>
          <cell r="F93" t="str">
            <v>S10</v>
          </cell>
          <cell r="G93" t="str">
            <v>なし</v>
          </cell>
          <cell r="H93" t="str">
            <v>シニア</v>
          </cell>
          <cell r="I93" t="str">
            <v>S10F</v>
          </cell>
        </row>
        <row r="94">
          <cell r="B94" t="str">
            <v>S11シニア50m自由形</v>
          </cell>
          <cell r="C94" t="str">
            <v>F</v>
          </cell>
          <cell r="D94" t="str">
            <v>Fr</v>
          </cell>
          <cell r="E94">
            <v>11</v>
          </cell>
          <cell r="F94" t="str">
            <v>S11</v>
          </cell>
          <cell r="G94" t="str">
            <v>なし</v>
          </cell>
          <cell r="H94" t="str">
            <v>シニア</v>
          </cell>
          <cell r="I94" t="str">
            <v>S11F</v>
          </cell>
        </row>
        <row r="95">
          <cell r="B95" t="str">
            <v>S12シニア50m自由形</v>
          </cell>
          <cell r="C95" t="str">
            <v>F</v>
          </cell>
          <cell r="D95" t="str">
            <v>Fr</v>
          </cell>
          <cell r="E95">
            <v>12</v>
          </cell>
          <cell r="F95" t="str">
            <v>S12</v>
          </cell>
          <cell r="G95" t="str">
            <v>なし</v>
          </cell>
          <cell r="H95" t="str">
            <v>シニア</v>
          </cell>
          <cell r="I95" t="str">
            <v>S12F</v>
          </cell>
        </row>
        <row r="96">
          <cell r="B96" t="str">
            <v>S13シニア50m自由形</v>
          </cell>
          <cell r="C96" t="str">
            <v>F</v>
          </cell>
          <cell r="D96" t="str">
            <v>Fr</v>
          </cell>
          <cell r="E96">
            <v>13</v>
          </cell>
          <cell r="F96" t="str">
            <v>S13</v>
          </cell>
          <cell r="G96" t="str">
            <v>なし</v>
          </cell>
          <cell r="H96" t="str">
            <v>シニア</v>
          </cell>
          <cell r="I96" t="str">
            <v>S13F</v>
          </cell>
        </row>
        <row r="97">
          <cell r="B97" t="str">
            <v>S14シニア50m自由形</v>
          </cell>
          <cell r="C97" t="str">
            <v>F</v>
          </cell>
          <cell r="D97" t="str">
            <v>Fr</v>
          </cell>
          <cell r="E97">
            <v>14</v>
          </cell>
          <cell r="F97" t="str">
            <v>S14</v>
          </cell>
          <cell r="G97" t="str">
            <v>なし</v>
          </cell>
          <cell r="H97" t="str">
            <v>シニア</v>
          </cell>
          <cell r="I97" t="str">
            <v>S14F</v>
          </cell>
        </row>
        <row r="98">
          <cell r="B98" t="str">
            <v>S15シニア50m自由形</v>
          </cell>
          <cell r="C98" t="str">
            <v>F</v>
          </cell>
          <cell r="D98" t="str">
            <v>Fr</v>
          </cell>
          <cell r="E98">
            <v>15</v>
          </cell>
          <cell r="F98" t="str">
            <v>S15</v>
          </cell>
          <cell r="G98" t="str">
            <v>なし</v>
          </cell>
          <cell r="H98" t="str">
            <v>シニア</v>
          </cell>
          <cell r="I98" t="str">
            <v>S15F</v>
          </cell>
        </row>
        <row r="99">
          <cell r="B99" t="str">
            <v>S21シニア50m自由形</v>
          </cell>
          <cell r="C99" t="str">
            <v>F</v>
          </cell>
          <cell r="D99" t="str">
            <v>Fr</v>
          </cell>
          <cell r="E99">
            <v>21</v>
          </cell>
          <cell r="F99" t="str">
            <v>S21</v>
          </cell>
          <cell r="G99" t="str">
            <v>なし</v>
          </cell>
          <cell r="H99" t="str">
            <v>シニア</v>
          </cell>
          <cell r="I99" t="str">
            <v>S21F</v>
          </cell>
        </row>
        <row r="100">
          <cell r="B100" t="str">
            <v>SNAシニア50m自由形</v>
          </cell>
          <cell r="C100" t="str">
            <v>F</v>
          </cell>
          <cell r="D100" t="str">
            <v>Fr</v>
          </cell>
          <cell r="E100">
            <v>22</v>
          </cell>
          <cell r="F100" t="str">
            <v>SNA</v>
          </cell>
          <cell r="G100" t="str">
            <v>なし</v>
          </cell>
          <cell r="H100" t="str">
            <v>シニア</v>
          </cell>
          <cell r="I100" t="str">
            <v>SNAF</v>
          </cell>
        </row>
        <row r="101">
          <cell r="B101" t="str">
            <v>SNEシニア50m自由形</v>
          </cell>
          <cell r="C101" t="str">
            <v>F</v>
          </cell>
          <cell r="D101" t="str">
            <v>Fr</v>
          </cell>
          <cell r="E101">
            <v>23</v>
          </cell>
          <cell r="F101" t="str">
            <v>SNE</v>
          </cell>
          <cell r="G101" t="str">
            <v>なし</v>
          </cell>
          <cell r="H101" t="str">
            <v>シニア</v>
          </cell>
          <cell r="I101" t="str">
            <v>SNEF</v>
          </cell>
        </row>
        <row r="102">
          <cell r="B102" t="str">
            <v>S1no25m背泳ぎ</v>
          </cell>
          <cell r="C102" t="str">
            <v>G</v>
          </cell>
          <cell r="D102" t="str">
            <v>Fr</v>
          </cell>
          <cell r="E102">
            <v>1</v>
          </cell>
          <cell r="F102" t="str">
            <v>S1</v>
          </cell>
          <cell r="G102" t="str">
            <v>なし</v>
          </cell>
          <cell r="H102" t="str">
            <v>no</v>
          </cell>
          <cell r="I102" t="str">
            <v>S1G</v>
          </cell>
        </row>
        <row r="103">
          <cell r="B103" t="str">
            <v>F1no25m背泳ぎ</v>
          </cell>
          <cell r="C103" t="str">
            <v>G</v>
          </cell>
          <cell r="D103" t="str">
            <v>Fr</v>
          </cell>
          <cell r="E103">
            <v>1</v>
          </cell>
          <cell r="F103" t="str">
            <v>S1</v>
          </cell>
          <cell r="G103" t="str">
            <v>着用</v>
          </cell>
          <cell r="H103" t="str">
            <v>no</v>
          </cell>
          <cell r="I103" t="str">
            <v>F1G</v>
          </cell>
        </row>
        <row r="104">
          <cell r="B104" t="str">
            <v>S2no25m背泳ぎ</v>
          </cell>
          <cell r="C104" t="str">
            <v>G</v>
          </cell>
          <cell r="D104" t="str">
            <v>Fr</v>
          </cell>
          <cell r="E104">
            <v>2</v>
          </cell>
          <cell r="F104" t="str">
            <v>S2</v>
          </cell>
          <cell r="G104" t="str">
            <v>なし</v>
          </cell>
          <cell r="H104" t="str">
            <v>no</v>
          </cell>
          <cell r="I104" t="str">
            <v>S2G</v>
          </cell>
        </row>
        <row r="105">
          <cell r="B105" t="str">
            <v>F2no25m背泳ぎ</v>
          </cell>
          <cell r="C105" t="str">
            <v>G</v>
          </cell>
          <cell r="D105" t="str">
            <v>Fr</v>
          </cell>
          <cell r="E105">
            <v>2</v>
          </cell>
          <cell r="F105" t="str">
            <v>S2</v>
          </cell>
          <cell r="G105" t="str">
            <v>着用</v>
          </cell>
          <cell r="H105" t="str">
            <v>no</v>
          </cell>
          <cell r="I105" t="str">
            <v>F2G</v>
          </cell>
        </row>
        <row r="106">
          <cell r="B106" t="str">
            <v>S3no25m背泳ぎ</v>
          </cell>
          <cell r="C106" t="str">
            <v>G</v>
          </cell>
          <cell r="D106" t="str">
            <v>Fr</v>
          </cell>
          <cell r="E106">
            <v>3</v>
          </cell>
          <cell r="F106" t="str">
            <v>S3</v>
          </cell>
          <cell r="G106" t="str">
            <v>なし</v>
          </cell>
          <cell r="H106" t="str">
            <v>no</v>
          </cell>
          <cell r="I106" t="str">
            <v>S3G</v>
          </cell>
        </row>
        <row r="107">
          <cell r="B107" t="str">
            <v>S4no25m背泳ぎ</v>
          </cell>
          <cell r="C107" t="str">
            <v>G</v>
          </cell>
          <cell r="D107" t="str">
            <v>Fr</v>
          </cell>
          <cell r="E107">
            <v>4</v>
          </cell>
          <cell r="F107" t="str">
            <v>S4</v>
          </cell>
          <cell r="G107" t="str">
            <v>なし</v>
          </cell>
          <cell r="H107" t="str">
            <v>no</v>
          </cell>
          <cell r="I107" t="str">
            <v>S4G</v>
          </cell>
        </row>
        <row r="108">
          <cell r="B108" t="str">
            <v>S5no25m背泳ぎ</v>
          </cell>
          <cell r="C108" t="str">
            <v>G</v>
          </cell>
          <cell r="D108" t="str">
            <v>Fr</v>
          </cell>
          <cell r="E108">
            <v>5</v>
          </cell>
          <cell r="F108" t="str">
            <v>S5</v>
          </cell>
          <cell r="G108" t="str">
            <v>なし</v>
          </cell>
          <cell r="H108" t="str">
            <v>no</v>
          </cell>
          <cell r="I108" t="str">
            <v>S5G</v>
          </cell>
        </row>
        <row r="109">
          <cell r="B109" t="str">
            <v>S6no25m背泳ぎ</v>
          </cell>
          <cell r="C109" t="str">
            <v>G</v>
          </cell>
          <cell r="D109" t="str">
            <v>Fr</v>
          </cell>
          <cell r="E109">
            <v>6</v>
          </cell>
          <cell r="F109" t="str">
            <v>S6</v>
          </cell>
          <cell r="G109" t="str">
            <v>なし</v>
          </cell>
          <cell r="H109" t="str">
            <v>no</v>
          </cell>
          <cell r="I109" t="str">
            <v>S6G</v>
          </cell>
        </row>
        <row r="110">
          <cell r="B110" t="str">
            <v>S7no25m背泳ぎ</v>
          </cell>
          <cell r="C110" t="str">
            <v>G</v>
          </cell>
          <cell r="D110" t="str">
            <v>Fr</v>
          </cell>
          <cell r="E110">
            <v>7</v>
          </cell>
          <cell r="F110" t="str">
            <v>S7</v>
          </cell>
          <cell r="G110" t="str">
            <v>なし</v>
          </cell>
          <cell r="H110" t="str">
            <v>no</v>
          </cell>
          <cell r="I110" t="str">
            <v>S7G</v>
          </cell>
        </row>
        <row r="111">
          <cell r="B111" t="str">
            <v>S8no25m背泳ぎ</v>
          </cell>
          <cell r="C111" t="str">
            <v>G</v>
          </cell>
          <cell r="D111" t="str">
            <v>Fr</v>
          </cell>
          <cell r="E111">
            <v>8</v>
          </cell>
          <cell r="F111" t="str">
            <v>S8</v>
          </cell>
          <cell r="G111" t="str">
            <v>なし</v>
          </cell>
          <cell r="H111" t="str">
            <v>no</v>
          </cell>
          <cell r="I111" t="str">
            <v>S8G</v>
          </cell>
        </row>
        <row r="112">
          <cell r="B112" t="str">
            <v>S9no25m背泳ぎ</v>
          </cell>
          <cell r="C112" t="str">
            <v>G</v>
          </cell>
          <cell r="D112" t="str">
            <v>Fr</v>
          </cell>
          <cell r="E112">
            <v>9</v>
          </cell>
          <cell r="F112" t="str">
            <v>S9</v>
          </cell>
          <cell r="G112" t="str">
            <v>なし</v>
          </cell>
          <cell r="H112" t="str">
            <v>no</v>
          </cell>
          <cell r="I112" t="str">
            <v>S9G</v>
          </cell>
        </row>
        <row r="113">
          <cell r="B113" t="str">
            <v>S10no25m背泳ぎ</v>
          </cell>
          <cell r="C113" t="str">
            <v>G</v>
          </cell>
          <cell r="D113" t="str">
            <v>Fr</v>
          </cell>
          <cell r="E113">
            <v>10</v>
          </cell>
          <cell r="F113" t="str">
            <v>S10</v>
          </cell>
          <cell r="G113" t="str">
            <v>なし</v>
          </cell>
          <cell r="H113" t="str">
            <v>no</v>
          </cell>
          <cell r="I113" t="str">
            <v>S10G</v>
          </cell>
        </row>
        <row r="114">
          <cell r="B114" t="str">
            <v>S11no25m背泳ぎ</v>
          </cell>
          <cell r="C114" t="str">
            <v>G</v>
          </cell>
          <cell r="D114" t="str">
            <v>Fr</v>
          </cell>
          <cell r="E114">
            <v>11</v>
          </cell>
          <cell r="F114" t="str">
            <v>S11</v>
          </cell>
          <cell r="G114" t="str">
            <v>なし</v>
          </cell>
          <cell r="H114" t="str">
            <v>no</v>
          </cell>
          <cell r="I114" t="str">
            <v>S11G</v>
          </cell>
        </row>
        <row r="115">
          <cell r="B115" t="str">
            <v>S12no25m背泳ぎ</v>
          </cell>
          <cell r="C115" t="str">
            <v>G</v>
          </cell>
          <cell r="D115" t="str">
            <v>Fr</v>
          </cell>
          <cell r="E115">
            <v>12</v>
          </cell>
          <cell r="F115" t="str">
            <v>S12</v>
          </cell>
          <cell r="G115" t="str">
            <v>なし</v>
          </cell>
          <cell r="H115" t="str">
            <v>no</v>
          </cell>
          <cell r="I115" t="str">
            <v>S12G</v>
          </cell>
        </row>
        <row r="116">
          <cell r="B116" t="str">
            <v>S13no25m背泳ぎ</v>
          </cell>
          <cell r="C116" t="str">
            <v>G</v>
          </cell>
          <cell r="D116" t="str">
            <v>Fr</v>
          </cell>
          <cell r="E116">
            <v>13</v>
          </cell>
          <cell r="F116" t="str">
            <v>S13</v>
          </cell>
          <cell r="G116" t="str">
            <v>なし</v>
          </cell>
          <cell r="H116" t="str">
            <v>no</v>
          </cell>
          <cell r="I116" t="str">
            <v>S13G</v>
          </cell>
        </row>
        <row r="117">
          <cell r="B117" t="str">
            <v>S14no25m背泳ぎ</v>
          </cell>
          <cell r="C117" t="str">
            <v>G</v>
          </cell>
          <cell r="D117" t="str">
            <v>Fr</v>
          </cell>
          <cell r="E117">
            <v>14</v>
          </cell>
          <cell r="F117" t="str">
            <v>S14</v>
          </cell>
          <cell r="G117" t="str">
            <v>なし</v>
          </cell>
          <cell r="H117" t="str">
            <v>no</v>
          </cell>
          <cell r="I117" t="str">
            <v>S14G</v>
          </cell>
        </row>
        <row r="118">
          <cell r="B118" t="str">
            <v>S21no25m背泳ぎ</v>
          </cell>
          <cell r="C118" t="str">
            <v>G</v>
          </cell>
          <cell r="D118" t="str">
            <v>Fr</v>
          </cell>
          <cell r="E118">
            <v>21</v>
          </cell>
          <cell r="F118" t="str">
            <v>S21</v>
          </cell>
          <cell r="G118" t="str">
            <v>なし</v>
          </cell>
          <cell r="H118" t="str">
            <v>no</v>
          </cell>
          <cell r="I118" t="str">
            <v>S21G</v>
          </cell>
        </row>
        <row r="119">
          <cell r="B119" t="str">
            <v>SNAno25m背泳ぎ</v>
          </cell>
          <cell r="C119" t="str">
            <v>G</v>
          </cell>
          <cell r="D119" t="str">
            <v>Fr</v>
          </cell>
          <cell r="E119">
            <v>22</v>
          </cell>
          <cell r="F119" t="str">
            <v>SNA</v>
          </cell>
          <cell r="G119" t="str">
            <v>なし</v>
          </cell>
          <cell r="H119" t="str">
            <v>no</v>
          </cell>
          <cell r="I119" t="str">
            <v>SNAG</v>
          </cell>
        </row>
        <row r="120">
          <cell r="B120" t="str">
            <v>SNEno25m背泳ぎ</v>
          </cell>
          <cell r="C120" t="str">
            <v>G</v>
          </cell>
          <cell r="D120" t="str">
            <v>Fr</v>
          </cell>
          <cell r="E120">
            <v>23</v>
          </cell>
          <cell r="F120" t="str">
            <v>SNE</v>
          </cell>
          <cell r="G120" t="str">
            <v>なし</v>
          </cell>
          <cell r="H120" t="str">
            <v>no</v>
          </cell>
          <cell r="I120" t="str">
            <v>SNEG</v>
          </cell>
        </row>
        <row r="121">
          <cell r="B121" t="str">
            <v>S1no50m背泳ぎ</v>
          </cell>
          <cell r="C121" t="str">
            <v>H</v>
          </cell>
          <cell r="D121" t="str">
            <v>Fr</v>
          </cell>
          <cell r="E121">
            <v>1</v>
          </cell>
          <cell r="F121" t="str">
            <v>S1</v>
          </cell>
          <cell r="G121" t="str">
            <v>なし</v>
          </cell>
          <cell r="H121" t="str">
            <v>no</v>
          </cell>
          <cell r="I121" t="str">
            <v>S1H</v>
          </cell>
        </row>
        <row r="122">
          <cell r="B122" t="str">
            <v>F1no50m背泳ぎ</v>
          </cell>
          <cell r="C122" t="str">
            <v>H</v>
          </cell>
          <cell r="D122" t="str">
            <v>Fr</v>
          </cell>
          <cell r="E122">
            <v>1</v>
          </cell>
          <cell r="F122" t="str">
            <v>S1</v>
          </cell>
          <cell r="G122" t="str">
            <v>着用</v>
          </cell>
          <cell r="H122" t="str">
            <v>no</v>
          </cell>
          <cell r="I122" t="str">
            <v>F1H</v>
          </cell>
        </row>
        <row r="123">
          <cell r="B123" t="str">
            <v>S2no50m背泳ぎ</v>
          </cell>
          <cell r="C123" t="str">
            <v>H</v>
          </cell>
          <cell r="D123" t="str">
            <v>Fr</v>
          </cell>
          <cell r="E123">
            <v>2</v>
          </cell>
          <cell r="F123" t="str">
            <v>S2</v>
          </cell>
          <cell r="G123" t="str">
            <v>なし</v>
          </cell>
          <cell r="H123" t="str">
            <v>no</v>
          </cell>
          <cell r="I123" t="str">
            <v>S2H</v>
          </cell>
        </row>
        <row r="124">
          <cell r="B124" t="str">
            <v>F2no50m背泳ぎ</v>
          </cell>
          <cell r="C124" t="str">
            <v>H</v>
          </cell>
          <cell r="D124" t="str">
            <v>Fr</v>
          </cell>
          <cell r="E124">
            <v>2</v>
          </cell>
          <cell r="F124" t="str">
            <v>S2</v>
          </cell>
          <cell r="G124" t="str">
            <v>着用</v>
          </cell>
          <cell r="H124" t="str">
            <v>no</v>
          </cell>
          <cell r="I124" t="str">
            <v>F2H</v>
          </cell>
        </row>
        <row r="125">
          <cell r="B125" t="str">
            <v>S3no50m背泳ぎ</v>
          </cell>
          <cell r="C125" t="str">
            <v>H</v>
          </cell>
          <cell r="D125" t="str">
            <v>Fr</v>
          </cell>
          <cell r="E125">
            <v>3</v>
          </cell>
          <cell r="F125" t="str">
            <v>S3</v>
          </cell>
          <cell r="G125" t="str">
            <v>なし</v>
          </cell>
          <cell r="H125" t="str">
            <v>no</v>
          </cell>
          <cell r="I125" t="str">
            <v>S3H</v>
          </cell>
        </row>
        <row r="126">
          <cell r="B126" t="str">
            <v>S4no50m背泳ぎ</v>
          </cell>
          <cell r="C126" t="str">
            <v>H</v>
          </cell>
          <cell r="D126" t="str">
            <v>Fr</v>
          </cell>
          <cell r="E126">
            <v>4</v>
          </cell>
          <cell r="F126" t="str">
            <v>S4</v>
          </cell>
          <cell r="G126" t="str">
            <v>なし</v>
          </cell>
          <cell r="H126" t="str">
            <v>no</v>
          </cell>
          <cell r="I126" t="str">
            <v>S4H</v>
          </cell>
        </row>
        <row r="127">
          <cell r="B127" t="str">
            <v>S5no50m背泳ぎ</v>
          </cell>
          <cell r="C127" t="str">
            <v>H</v>
          </cell>
          <cell r="D127" t="str">
            <v>Fr</v>
          </cell>
          <cell r="E127">
            <v>5</v>
          </cell>
          <cell r="F127" t="str">
            <v>S5</v>
          </cell>
          <cell r="G127" t="str">
            <v>なし</v>
          </cell>
          <cell r="H127" t="str">
            <v>no</v>
          </cell>
          <cell r="I127" t="str">
            <v>S5H</v>
          </cell>
        </row>
        <row r="128">
          <cell r="B128" t="str">
            <v>S6no50m背泳ぎ</v>
          </cell>
          <cell r="C128" t="str">
            <v>H</v>
          </cell>
          <cell r="D128" t="str">
            <v>Fr</v>
          </cell>
          <cell r="E128">
            <v>6</v>
          </cell>
          <cell r="F128" t="str">
            <v>S6</v>
          </cell>
          <cell r="G128" t="str">
            <v>なし</v>
          </cell>
          <cell r="H128" t="str">
            <v>no</v>
          </cell>
          <cell r="I128" t="str">
            <v>S6H</v>
          </cell>
        </row>
        <row r="129">
          <cell r="B129" t="str">
            <v>S7no50m背泳ぎ</v>
          </cell>
          <cell r="C129" t="str">
            <v>H</v>
          </cell>
          <cell r="D129" t="str">
            <v>Fr</v>
          </cell>
          <cell r="E129">
            <v>7</v>
          </cell>
          <cell r="F129" t="str">
            <v>S7</v>
          </cell>
          <cell r="G129" t="str">
            <v>なし</v>
          </cell>
          <cell r="H129" t="str">
            <v>no</v>
          </cell>
          <cell r="I129" t="str">
            <v>S7H</v>
          </cell>
        </row>
        <row r="130">
          <cell r="B130" t="str">
            <v>S8no50m背泳ぎ</v>
          </cell>
          <cell r="C130" t="str">
            <v>H</v>
          </cell>
          <cell r="D130" t="str">
            <v>Fr</v>
          </cell>
          <cell r="E130">
            <v>8</v>
          </cell>
          <cell r="F130" t="str">
            <v>S8</v>
          </cell>
          <cell r="G130" t="str">
            <v>なし</v>
          </cell>
          <cell r="H130" t="str">
            <v>no</v>
          </cell>
          <cell r="I130" t="str">
            <v>S8H</v>
          </cell>
        </row>
        <row r="131">
          <cell r="B131" t="str">
            <v>S9no50m背泳ぎ</v>
          </cell>
          <cell r="C131" t="str">
            <v>H</v>
          </cell>
          <cell r="D131" t="str">
            <v>Fr</v>
          </cell>
          <cell r="E131">
            <v>9</v>
          </cell>
          <cell r="F131" t="str">
            <v>S9</v>
          </cell>
          <cell r="G131" t="str">
            <v>なし</v>
          </cell>
          <cell r="H131" t="str">
            <v>no</v>
          </cell>
          <cell r="I131" t="str">
            <v>S9H</v>
          </cell>
        </row>
        <row r="132">
          <cell r="B132" t="str">
            <v>S10no50m背泳ぎ</v>
          </cell>
          <cell r="C132" t="str">
            <v>H</v>
          </cell>
          <cell r="D132" t="str">
            <v>Fr</v>
          </cell>
          <cell r="E132">
            <v>10</v>
          </cell>
          <cell r="F132" t="str">
            <v>S10</v>
          </cell>
          <cell r="G132" t="str">
            <v>なし</v>
          </cell>
          <cell r="H132" t="str">
            <v>no</v>
          </cell>
          <cell r="I132" t="str">
            <v>S10H</v>
          </cell>
        </row>
        <row r="133">
          <cell r="B133" t="str">
            <v>S11no50m背泳ぎ</v>
          </cell>
          <cell r="C133" t="str">
            <v>H</v>
          </cell>
          <cell r="D133" t="str">
            <v>Fr</v>
          </cell>
          <cell r="E133">
            <v>11</v>
          </cell>
          <cell r="F133" t="str">
            <v>S11</v>
          </cell>
          <cell r="G133" t="str">
            <v>なし</v>
          </cell>
          <cell r="H133" t="str">
            <v>no</v>
          </cell>
          <cell r="I133" t="str">
            <v>S11H</v>
          </cell>
        </row>
        <row r="134">
          <cell r="B134" t="str">
            <v>S12no50m背泳ぎ</v>
          </cell>
          <cell r="C134" t="str">
            <v>H</v>
          </cell>
          <cell r="D134" t="str">
            <v>Fr</v>
          </cell>
          <cell r="E134">
            <v>12</v>
          </cell>
          <cell r="F134" t="str">
            <v>S12</v>
          </cell>
          <cell r="G134" t="str">
            <v>なし</v>
          </cell>
          <cell r="H134" t="str">
            <v>no</v>
          </cell>
          <cell r="I134" t="str">
            <v>S12H</v>
          </cell>
        </row>
        <row r="135">
          <cell r="B135" t="str">
            <v>S13no50m背泳ぎ</v>
          </cell>
          <cell r="C135" t="str">
            <v>H</v>
          </cell>
          <cell r="D135" t="str">
            <v>Fr</v>
          </cell>
          <cell r="E135">
            <v>13</v>
          </cell>
          <cell r="F135" t="str">
            <v>S13</v>
          </cell>
          <cell r="G135" t="str">
            <v>なし</v>
          </cell>
          <cell r="H135" t="str">
            <v>no</v>
          </cell>
          <cell r="I135" t="str">
            <v>S13H</v>
          </cell>
        </row>
        <row r="136">
          <cell r="B136" t="str">
            <v>S14no50m背泳ぎ</v>
          </cell>
          <cell r="C136" t="str">
            <v>H</v>
          </cell>
          <cell r="D136" t="str">
            <v>Fr</v>
          </cell>
          <cell r="E136">
            <v>14</v>
          </cell>
          <cell r="F136" t="str">
            <v>S14</v>
          </cell>
          <cell r="G136" t="str">
            <v>なし</v>
          </cell>
          <cell r="H136" t="str">
            <v>no</v>
          </cell>
          <cell r="I136" t="str">
            <v>S14H</v>
          </cell>
        </row>
        <row r="137">
          <cell r="B137" t="str">
            <v>S15no50m背泳ぎ</v>
          </cell>
          <cell r="C137" t="str">
            <v>H</v>
          </cell>
          <cell r="D137" t="str">
            <v>Fr</v>
          </cell>
          <cell r="E137">
            <v>15</v>
          </cell>
          <cell r="F137" t="str">
            <v>S15</v>
          </cell>
          <cell r="G137" t="str">
            <v>なし</v>
          </cell>
          <cell r="H137" t="str">
            <v>no</v>
          </cell>
          <cell r="I137" t="str">
            <v>S15H</v>
          </cell>
        </row>
        <row r="138">
          <cell r="B138" t="str">
            <v>S21no50m背泳ぎ</v>
          </cell>
          <cell r="C138" t="str">
            <v>H</v>
          </cell>
          <cell r="D138" t="str">
            <v>Fr</v>
          </cell>
          <cell r="E138">
            <v>21</v>
          </cell>
          <cell r="F138" t="str">
            <v>S21</v>
          </cell>
          <cell r="G138" t="str">
            <v>なし</v>
          </cell>
          <cell r="H138" t="str">
            <v>no</v>
          </cell>
          <cell r="I138" t="str">
            <v>S21H</v>
          </cell>
        </row>
        <row r="139">
          <cell r="B139" t="str">
            <v>SNAno50m背泳ぎ</v>
          </cell>
          <cell r="C139" t="str">
            <v>H</v>
          </cell>
          <cell r="D139" t="str">
            <v>Fr</v>
          </cell>
          <cell r="E139">
            <v>22</v>
          </cell>
          <cell r="F139" t="str">
            <v>SNA</v>
          </cell>
          <cell r="G139" t="str">
            <v>なし</v>
          </cell>
          <cell r="H139" t="str">
            <v>no</v>
          </cell>
          <cell r="I139" t="str">
            <v>SNAH</v>
          </cell>
        </row>
        <row r="140">
          <cell r="B140" t="str">
            <v>SNEno50m背泳ぎ</v>
          </cell>
          <cell r="C140" t="str">
            <v>H</v>
          </cell>
          <cell r="D140" t="str">
            <v>Fr</v>
          </cell>
          <cell r="E140">
            <v>23</v>
          </cell>
          <cell r="F140" t="str">
            <v>SNE</v>
          </cell>
          <cell r="G140" t="str">
            <v>なし</v>
          </cell>
          <cell r="H140" t="str">
            <v>no</v>
          </cell>
          <cell r="I140" t="str">
            <v>SNEH</v>
          </cell>
        </row>
        <row r="141">
          <cell r="B141" t="str">
            <v>S6no100m背泳ぎ</v>
          </cell>
          <cell r="C141" t="str">
            <v>I</v>
          </cell>
          <cell r="D141" t="str">
            <v>Fr</v>
          </cell>
          <cell r="E141">
            <v>6</v>
          </cell>
          <cell r="F141" t="str">
            <v>S6</v>
          </cell>
          <cell r="G141" t="str">
            <v>なし</v>
          </cell>
          <cell r="H141" t="str">
            <v>no</v>
          </cell>
          <cell r="I141" t="str">
            <v>S6I</v>
          </cell>
        </row>
        <row r="142">
          <cell r="B142" t="str">
            <v>S7no100m背泳ぎ</v>
          </cell>
          <cell r="C142" t="str">
            <v>I</v>
          </cell>
          <cell r="D142" t="str">
            <v>Fr</v>
          </cell>
          <cell r="E142">
            <v>7</v>
          </cell>
          <cell r="F142" t="str">
            <v>S7</v>
          </cell>
          <cell r="G142" t="str">
            <v>なし</v>
          </cell>
          <cell r="H142" t="str">
            <v>no</v>
          </cell>
          <cell r="I142" t="str">
            <v>S7I</v>
          </cell>
        </row>
        <row r="143">
          <cell r="B143" t="str">
            <v>S8no100m背泳ぎ</v>
          </cell>
          <cell r="C143" t="str">
            <v>I</v>
          </cell>
          <cell r="D143" t="str">
            <v>Fr</v>
          </cell>
          <cell r="E143">
            <v>8</v>
          </cell>
          <cell r="F143" t="str">
            <v>S8</v>
          </cell>
          <cell r="G143" t="str">
            <v>なし</v>
          </cell>
          <cell r="H143" t="str">
            <v>no</v>
          </cell>
          <cell r="I143" t="str">
            <v>S8I</v>
          </cell>
        </row>
        <row r="144">
          <cell r="B144" t="str">
            <v>S9no100m背泳ぎ</v>
          </cell>
          <cell r="C144" t="str">
            <v>I</v>
          </cell>
          <cell r="D144" t="str">
            <v>Fr</v>
          </cell>
          <cell r="E144">
            <v>9</v>
          </cell>
          <cell r="F144" t="str">
            <v>S9</v>
          </cell>
          <cell r="G144" t="str">
            <v>なし</v>
          </cell>
          <cell r="H144" t="str">
            <v>no</v>
          </cell>
          <cell r="I144" t="str">
            <v>S9I</v>
          </cell>
        </row>
        <row r="145">
          <cell r="B145" t="str">
            <v>S10no100m背泳ぎ</v>
          </cell>
          <cell r="C145" t="str">
            <v>I</v>
          </cell>
          <cell r="D145" t="str">
            <v>Fr</v>
          </cell>
          <cell r="E145">
            <v>10</v>
          </cell>
          <cell r="F145" t="str">
            <v>S10</v>
          </cell>
          <cell r="G145" t="str">
            <v>なし</v>
          </cell>
          <cell r="H145" t="str">
            <v>no</v>
          </cell>
          <cell r="I145" t="str">
            <v>S10I</v>
          </cell>
        </row>
        <row r="146">
          <cell r="B146" t="str">
            <v>S11no100m背泳ぎ</v>
          </cell>
          <cell r="C146" t="str">
            <v>I</v>
          </cell>
          <cell r="D146" t="str">
            <v>Fr</v>
          </cell>
          <cell r="E146">
            <v>11</v>
          </cell>
          <cell r="F146" t="str">
            <v>S11</v>
          </cell>
          <cell r="G146" t="str">
            <v>なし</v>
          </cell>
          <cell r="H146" t="str">
            <v>no</v>
          </cell>
          <cell r="I146" t="str">
            <v>S11I</v>
          </cell>
        </row>
        <row r="147">
          <cell r="B147" t="str">
            <v>S12no100m背泳ぎ</v>
          </cell>
          <cell r="C147" t="str">
            <v>I</v>
          </cell>
          <cell r="D147" t="str">
            <v>Fr</v>
          </cell>
          <cell r="E147">
            <v>12</v>
          </cell>
          <cell r="F147" t="str">
            <v>S12</v>
          </cell>
          <cell r="G147" t="str">
            <v>なし</v>
          </cell>
          <cell r="H147" t="str">
            <v>no</v>
          </cell>
          <cell r="I147" t="str">
            <v>S12I</v>
          </cell>
        </row>
        <row r="148">
          <cell r="B148" t="str">
            <v>S13no100m背泳ぎ</v>
          </cell>
          <cell r="C148" t="str">
            <v>I</v>
          </cell>
          <cell r="D148" t="str">
            <v>Fr</v>
          </cell>
          <cell r="E148">
            <v>13</v>
          </cell>
          <cell r="F148" t="str">
            <v>S13</v>
          </cell>
          <cell r="G148" t="str">
            <v>なし</v>
          </cell>
          <cell r="H148" t="str">
            <v>no</v>
          </cell>
          <cell r="I148" t="str">
            <v>S13I</v>
          </cell>
        </row>
        <row r="149">
          <cell r="B149" t="str">
            <v>S14no100m背泳ぎ</v>
          </cell>
          <cell r="C149" t="str">
            <v>I</v>
          </cell>
          <cell r="D149" t="str">
            <v>Fr</v>
          </cell>
          <cell r="E149">
            <v>14</v>
          </cell>
          <cell r="F149" t="str">
            <v>S14</v>
          </cell>
          <cell r="G149" t="str">
            <v>なし</v>
          </cell>
          <cell r="H149" t="str">
            <v>no</v>
          </cell>
          <cell r="I149" t="str">
            <v>S14I</v>
          </cell>
        </row>
        <row r="150">
          <cell r="B150" t="str">
            <v>S15no100m背泳ぎ</v>
          </cell>
          <cell r="C150" t="str">
            <v>I</v>
          </cell>
          <cell r="D150" t="str">
            <v>Fr</v>
          </cell>
          <cell r="E150">
            <v>15</v>
          </cell>
          <cell r="F150" t="str">
            <v>S15</v>
          </cell>
          <cell r="G150" t="str">
            <v>なし</v>
          </cell>
          <cell r="H150" t="str">
            <v>no</v>
          </cell>
          <cell r="I150" t="str">
            <v>S15I</v>
          </cell>
        </row>
        <row r="151">
          <cell r="B151" t="str">
            <v>S21no100m背泳ぎ</v>
          </cell>
          <cell r="C151" t="str">
            <v>I</v>
          </cell>
          <cell r="D151" t="str">
            <v>Fr</v>
          </cell>
          <cell r="E151">
            <v>21</v>
          </cell>
          <cell r="F151" t="str">
            <v>S21</v>
          </cell>
          <cell r="G151" t="str">
            <v>なし</v>
          </cell>
          <cell r="H151" t="str">
            <v>no</v>
          </cell>
          <cell r="I151" t="str">
            <v>S21I</v>
          </cell>
        </row>
        <row r="152">
          <cell r="B152" t="str">
            <v>SNAno100m背泳ぎ</v>
          </cell>
          <cell r="C152" t="str">
            <v>I</v>
          </cell>
          <cell r="D152" t="str">
            <v>Fr</v>
          </cell>
          <cell r="E152">
            <v>22</v>
          </cell>
          <cell r="F152" t="str">
            <v>SNA</v>
          </cell>
          <cell r="G152" t="str">
            <v>なし</v>
          </cell>
          <cell r="H152" t="str">
            <v>no</v>
          </cell>
          <cell r="I152" t="str">
            <v>SNAI</v>
          </cell>
        </row>
        <row r="153">
          <cell r="B153" t="str">
            <v>SNEno100m背泳ぎ</v>
          </cell>
          <cell r="C153" t="str">
            <v>I</v>
          </cell>
          <cell r="D153" t="str">
            <v>Fr</v>
          </cell>
          <cell r="E153">
            <v>23</v>
          </cell>
          <cell r="F153" t="str">
            <v>SNE</v>
          </cell>
          <cell r="G153" t="str">
            <v>なし</v>
          </cell>
          <cell r="H153" t="str">
            <v>no</v>
          </cell>
          <cell r="I153" t="str">
            <v>SNEI</v>
          </cell>
        </row>
        <row r="154">
          <cell r="B154" t="str">
            <v>S1シニア50m背泳ぎ</v>
          </cell>
          <cell r="C154" t="str">
            <v>J</v>
          </cell>
          <cell r="D154" t="str">
            <v>Fr</v>
          </cell>
          <cell r="E154">
            <v>1</v>
          </cell>
          <cell r="F154" t="str">
            <v>S1</v>
          </cell>
          <cell r="G154" t="str">
            <v>なし</v>
          </cell>
          <cell r="H154" t="str">
            <v>シニア</v>
          </cell>
          <cell r="I154" t="str">
            <v>S1J</v>
          </cell>
        </row>
        <row r="155">
          <cell r="B155" t="str">
            <v>F1シニア50m背泳ぎ</v>
          </cell>
          <cell r="C155" t="str">
            <v>J</v>
          </cell>
          <cell r="D155" t="str">
            <v>Fr</v>
          </cell>
          <cell r="E155">
            <v>1</v>
          </cell>
          <cell r="F155" t="str">
            <v>S1</v>
          </cell>
          <cell r="G155" t="str">
            <v>着用</v>
          </cell>
          <cell r="H155" t="str">
            <v>シニア</v>
          </cell>
          <cell r="I155" t="str">
            <v>F1J</v>
          </cell>
        </row>
        <row r="156">
          <cell r="B156" t="str">
            <v>S2シニア50m背泳ぎ</v>
          </cell>
          <cell r="C156" t="str">
            <v>J</v>
          </cell>
          <cell r="D156" t="str">
            <v>Fr</v>
          </cell>
          <cell r="E156">
            <v>2</v>
          </cell>
          <cell r="F156" t="str">
            <v>S2</v>
          </cell>
          <cell r="G156" t="str">
            <v>なし</v>
          </cell>
          <cell r="H156" t="str">
            <v>シニア</v>
          </cell>
          <cell r="I156" t="str">
            <v>S2J</v>
          </cell>
        </row>
        <row r="157">
          <cell r="B157" t="str">
            <v>F2シニア50m背泳ぎ</v>
          </cell>
          <cell r="C157" t="str">
            <v>J</v>
          </cell>
          <cell r="D157" t="str">
            <v>Fr</v>
          </cell>
          <cell r="E157">
            <v>2</v>
          </cell>
          <cell r="F157" t="str">
            <v>S2</v>
          </cell>
          <cell r="G157" t="str">
            <v>着用</v>
          </cell>
          <cell r="H157" t="str">
            <v>シニア</v>
          </cell>
          <cell r="I157" t="str">
            <v>F2J</v>
          </cell>
        </row>
        <row r="158">
          <cell r="B158" t="str">
            <v>S3シニア50m背泳ぎ</v>
          </cell>
          <cell r="C158" t="str">
            <v>J</v>
          </cell>
          <cell r="D158" t="str">
            <v>Fr</v>
          </cell>
          <cell r="E158">
            <v>3</v>
          </cell>
          <cell r="F158" t="str">
            <v>S3</v>
          </cell>
          <cell r="G158" t="str">
            <v>なし</v>
          </cell>
          <cell r="H158" t="str">
            <v>シニア</v>
          </cell>
          <cell r="I158" t="str">
            <v>S3J</v>
          </cell>
        </row>
        <row r="159">
          <cell r="B159" t="str">
            <v>S4シニア50m背泳ぎ</v>
          </cell>
          <cell r="C159" t="str">
            <v>J</v>
          </cell>
          <cell r="D159" t="str">
            <v>Fr</v>
          </cell>
          <cell r="E159">
            <v>4</v>
          </cell>
          <cell r="F159" t="str">
            <v>S4</v>
          </cell>
          <cell r="G159" t="str">
            <v>なし</v>
          </cell>
          <cell r="H159" t="str">
            <v>シニア</v>
          </cell>
          <cell r="I159" t="str">
            <v>S4J</v>
          </cell>
        </row>
        <row r="160">
          <cell r="B160" t="str">
            <v>S5シニア50m背泳ぎ</v>
          </cell>
          <cell r="C160" t="str">
            <v>J</v>
          </cell>
          <cell r="D160" t="str">
            <v>Fr</v>
          </cell>
          <cell r="E160">
            <v>5</v>
          </cell>
          <cell r="F160" t="str">
            <v>S5</v>
          </cell>
          <cell r="G160" t="str">
            <v>なし</v>
          </cell>
          <cell r="H160" t="str">
            <v>シニア</v>
          </cell>
          <cell r="I160" t="str">
            <v>S5J</v>
          </cell>
        </row>
        <row r="161">
          <cell r="B161" t="str">
            <v>S6シニア50m背泳ぎ</v>
          </cell>
          <cell r="C161" t="str">
            <v>J</v>
          </cell>
          <cell r="D161" t="str">
            <v>Fr</v>
          </cell>
          <cell r="E161">
            <v>6</v>
          </cell>
          <cell r="F161" t="str">
            <v>S6</v>
          </cell>
          <cell r="G161" t="str">
            <v>なし</v>
          </cell>
          <cell r="H161" t="str">
            <v>シニア</v>
          </cell>
          <cell r="I161" t="str">
            <v>S6J</v>
          </cell>
        </row>
        <row r="162">
          <cell r="B162" t="str">
            <v>S7シニア50m背泳ぎ</v>
          </cell>
          <cell r="C162" t="str">
            <v>J</v>
          </cell>
          <cell r="D162" t="str">
            <v>Fr</v>
          </cell>
          <cell r="E162">
            <v>7</v>
          </cell>
          <cell r="F162" t="str">
            <v>S7</v>
          </cell>
          <cell r="G162" t="str">
            <v>なし</v>
          </cell>
          <cell r="H162" t="str">
            <v>シニア</v>
          </cell>
          <cell r="I162" t="str">
            <v>S7J</v>
          </cell>
        </row>
        <row r="163">
          <cell r="B163" t="str">
            <v>S8シニア50m背泳ぎ</v>
          </cell>
          <cell r="C163" t="str">
            <v>J</v>
          </cell>
          <cell r="D163" t="str">
            <v>Fr</v>
          </cell>
          <cell r="E163">
            <v>8</v>
          </cell>
          <cell r="F163" t="str">
            <v>S8</v>
          </cell>
          <cell r="G163" t="str">
            <v>なし</v>
          </cell>
          <cell r="H163" t="str">
            <v>シニア</v>
          </cell>
          <cell r="I163" t="str">
            <v>S8J</v>
          </cell>
        </row>
        <row r="164">
          <cell r="B164" t="str">
            <v>S9シニア50m背泳ぎ</v>
          </cell>
          <cell r="C164" t="str">
            <v>J</v>
          </cell>
          <cell r="D164" t="str">
            <v>Fr</v>
          </cell>
          <cell r="E164">
            <v>9</v>
          </cell>
          <cell r="F164" t="str">
            <v>S9</v>
          </cell>
          <cell r="G164" t="str">
            <v>なし</v>
          </cell>
          <cell r="H164" t="str">
            <v>シニア</v>
          </cell>
          <cell r="I164" t="str">
            <v>S9J</v>
          </cell>
        </row>
        <row r="165">
          <cell r="B165" t="str">
            <v>S10シニア50m背泳ぎ</v>
          </cell>
          <cell r="C165" t="str">
            <v>J</v>
          </cell>
          <cell r="D165" t="str">
            <v>Fr</v>
          </cell>
          <cell r="E165">
            <v>10</v>
          </cell>
          <cell r="F165" t="str">
            <v>S10</v>
          </cell>
          <cell r="G165" t="str">
            <v>なし</v>
          </cell>
          <cell r="H165" t="str">
            <v>シニア</v>
          </cell>
          <cell r="I165" t="str">
            <v>S10J</v>
          </cell>
        </row>
        <row r="166">
          <cell r="B166" t="str">
            <v>S11シニア50m背泳ぎ</v>
          </cell>
          <cell r="C166" t="str">
            <v>J</v>
          </cell>
          <cell r="D166" t="str">
            <v>Fr</v>
          </cell>
          <cell r="E166">
            <v>11</v>
          </cell>
          <cell r="F166" t="str">
            <v>S11</v>
          </cell>
          <cell r="G166" t="str">
            <v>なし</v>
          </cell>
          <cell r="H166" t="str">
            <v>シニア</v>
          </cell>
          <cell r="I166" t="str">
            <v>S11J</v>
          </cell>
        </row>
        <row r="167">
          <cell r="B167" t="str">
            <v>S12シニア50m背泳ぎ</v>
          </cell>
          <cell r="C167" t="str">
            <v>J</v>
          </cell>
          <cell r="D167" t="str">
            <v>Fr</v>
          </cell>
          <cell r="E167">
            <v>12</v>
          </cell>
          <cell r="F167" t="str">
            <v>S12</v>
          </cell>
          <cell r="G167" t="str">
            <v>なし</v>
          </cell>
          <cell r="H167" t="str">
            <v>シニア</v>
          </cell>
          <cell r="I167" t="str">
            <v>S12J</v>
          </cell>
        </row>
        <row r="168">
          <cell r="B168" t="str">
            <v>S13シニア50m背泳ぎ</v>
          </cell>
          <cell r="C168" t="str">
            <v>J</v>
          </cell>
          <cell r="D168" t="str">
            <v>Fr</v>
          </cell>
          <cell r="E168">
            <v>13</v>
          </cell>
          <cell r="F168" t="str">
            <v>S13</v>
          </cell>
          <cell r="G168" t="str">
            <v>なし</v>
          </cell>
          <cell r="H168" t="str">
            <v>シニア</v>
          </cell>
          <cell r="I168" t="str">
            <v>S13J</v>
          </cell>
        </row>
        <row r="169">
          <cell r="B169" t="str">
            <v>S14シニア50m背泳ぎ</v>
          </cell>
          <cell r="C169" t="str">
            <v>J</v>
          </cell>
          <cell r="D169" t="str">
            <v>Fr</v>
          </cell>
          <cell r="E169">
            <v>14</v>
          </cell>
          <cell r="F169" t="str">
            <v>S14</v>
          </cell>
          <cell r="G169" t="str">
            <v>なし</v>
          </cell>
          <cell r="H169" t="str">
            <v>シニア</v>
          </cell>
          <cell r="I169" t="str">
            <v>S14J</v>
          </cell>
        </row>
        <row r="170">
          <cell r="B170" t="str">
            <v>S15シニア50m背泳ぎ</v>
          </cell>
          <cell r="C170" t="str">
            <v>J</v>
          </cell>
          <cell r="D170" t="str">
            <v>Fr</v>
          </cell>
          <cell r="E170">
            <v>15</v>
          </cell>
          <cell r="F170" t="str">
            <v>S15</v>
          </cell>
          <cell r="G170" t="str">
            <v>なし</v>
          </cell>
          <cell r="H170" t="str">
            <v>シニア</v>
          </cell>
          <cell r="I170" t="str">
            <v>S15J</v>
          </cell>
        </row>
        <row r="171">
          <cell r="B171" t="str">
            <v>S21シニア50m背泳ぎ</v>
          </cell>
          <cell r="C171" t="str">
            <v>J</v>
          </cell>
          <cell r="D171" t="str">
            <v>Fr</v>
          </cell>
          <cell r="E171">
            <v>21</v>
          </cell>
          <cell r="F171" t="str">
            <v>S21</v>
          </cell>
          <cell r="G171" t="str">
            <v>なし</v>
          </cell>
          <cell r="H171" t="str">
            <v>シニア</v>
          </cell>
          <cell r="I171" t="str">
            <v>S21J</v>
          </cell>
        </row>
        <row r="172">
          <cell r="B172" t="str">
            <v>SNAシニア50m背泳ぎ</v>
          </cell>
          <cell r="C172" t="str">
            <v>J</v>
          </cell>
          <cell r="D172" t="str">
            <v>Fr</v>
          </cell>
          <cell r="E172">
            <v>22</v>
          </cell>
          <cell r="F172" t="str">
            <v>SNA</v>
          </cell>
          <cell r="G172" t="str">
            <v>なし</v>
          </cell>
          <cell r="H172" t="str">
            <v>シニア</v>
          </cell>
          <cell r="I172" t="str">
            <v>SNAJ</v>
          </cell>
        </row>
        <row r="173">
          <cell r="B173" t="str">
            <v>SNEシニア50m背泳ぎ</v>
          </cell>
          <cell r="C173" t="str">
            <v>J</v>
          </cell>
          <cell r="D173" t="str">
            <v>Fr</v>
          </cell>
          <cell r="E173">
            <v>23</v>
          </cell>
          <cell r="F173" t="str">
            <v>SNE</v>
          </cell>
          <cell r="G173" t="str">
            <v>なし</v>
          </cell>
          <cell r="H173" t="str">
            <v>シニア</v>
          </cell>
          <cell r="I173" t="str">
            <v>SNEJ</v>
          </cell>
        </row>
        <row r="174">
          <cell r="B174" t="str">
            <v>S1no25mバタフライ</v>
          </cell>
          <cell r="C174" t="str">
            <v>K</v>
          </cell>
          <cell r="D174" t="str">
            <v>Fr</v>
          </cell>
          <cell r="E174">
            <v>1</v>
          </cell>
          <cell r="F174" t="str">
            <v>S1</v>
          </cell>
          <cell r="G174" t="str">
            <v>なし</v>
          </cell>
          <cell r="H174" t="str">
            <v>no</v>
          </cell>
          <cell r="I174" t="str">
            <v>S1K</v>
          </cell>
        </row>
        <row r="175">
          <cell r="B175" t="str">
            <v>S2no25mバタフライ</v>
          </cell>
          <cell r="C175" t="str">
            <v>K</v>
          </cell>
          <cell r="D175" t="str">
            <v>Fr</v>
          </cell>
          <cell r="E175">
            <v>2</v>
          </cell>
          <cell r="F175" t="str">
            <v>S2</v>
          </cell>
          <cell r="G175" t="str">
            <v>なし</v>
          </cell>
          <cell r="H175" t="str">
            <v>no</v>
          </cell>
          <cell r="I175" t="str">
            <v>S2K</v>
          </cell>
        </row>
        <row r="176">
          <cell r="B176" t="str">
            <v>S3no25mバタフライ</v>
          </cell>
          <cell r="C176" t="str">
            <v>K</v>
          </cell>
          <cell r="D176" t="str">
            <v>Fr</v>
          </cell>
          <cell r="E176">
            <v>3</v>
          </cell>
          <cell r="F176" t="str">
            <v>S3</v>
          </cell>
          <cell r="G176" t="str">
            <v>なし</v>
          </cell>
          <cell r="H176" t="str">
            <v>no</v>
          </cell>
          <cell r="I176" t="str">
            <v>S3K</v>
          </cell>
        </row>
        <row r="177">
          <cell r="B177" t="str">
            <v>S4no25mバタフライ</v>
          </cell>
          <cell r="C177" t="str">
            <v>K</v>
          </cell>
          <cell r="D177" t="str">
            <v>Fr</v>
          </cell>
          <cell r="E177">
            <v>4</v>
          </cell>
          <cell r="F177" t="str">
            <v>S4</v>
          </cell>
          <cell r="G177" t="str">
            <v>なし</v>
          </cell>
          <cell r="H177" t="str">
            <v>no</v>
          </cell>
          <cell r="I177" t="str">
            <v>S4K</v>
          </cell>
        </row>
        <row r="178">
          <cell r="B178" t="str">
            <v>S5no25mバタフライ</v>
          </cell>
          <cell r="C178" t="str">
            <v>K</v>
          </cell>
          <cell r="D178" t="str">
            <v>Fr</v>
          </cell>
          <cell r="E178">
            <v>5</v>
          </cell>
          <cell r="F178" t="str">
            <v>S5</v>
          </cell>
          <cell r="G178" t="str">
            <v>なし</v>
          </cell>
          <cell r="H178" t="str">
            <v>no</v>
          </cell>
          <cell r="I178" t="str">
            <v>S5K</v>
          </cell>
        </row>
        <row r="179">
          <cell r="B179" t="str">
            <v>S6no25mバタフライ</v>
          </cell>
          <cell r="C179" t="str">
            <v>K</v>
          </cell>
          <cell r="D179" t="str">
            <v>Fr</v>
          </cell>
          <cell r="E179">
            <v>6</v>
          </cell>
          <cell r="F179" t="str">
            <v>S6</v>
          </cell>
          <cell r="G179" t="str">
            <v>なし</v>
          </cell>
          <cell r="H179" t="str">
            <v>no</v>
          </cell>
          <cell r="I179" t="str">
            <v>S6K</v>
          </cell>
        </row>
        <row r="180">
          <cell r="B180" t="str">
            <v>S7no25mバタフライ</v>
          </cell>
          <cell r="C180" t="str">
            <v>K</v>
          </cell>
          <cell r="D180" t="str">
            <v>Fr</v>
          </cell>
          <cell r="E180">
            <v>7</v>
          </cell>
          <cell r="F180" t="str">
            <v>S7</v>
          </cell>
          <cell r="G180" t="str">
            <v>なし</v>
          </cell>
          <cell r="H180" t="str">
            <v>no</v>
          </cell>
          <cell r="I180" t="str">
            <v>S7K</v>
          </cell>
        </row>
        <row r="181">
          <cell r="B181" t="str">
            <v>S8no25mバタフライ</v>
          </cell>
          <cell r="C181" t="str">
            <v>K</v>
          </cell>
          <cell r="D181" t="str">
            <v>Fr</v>
          </cell>
          <cell r="E181">
            <v>8</v>
          </cell>
          <cell r="F181" t="str">
            <v>S8</v>
          </cell>
          <cell r="G181" t="str">
            <v>なし</v>
          </cell>
          <cell r="H181" t="str">
            <v>no</v>
          </cell>
          <cell r="I181" t="str">
            <v>S8K</v>
          </cell>
        </row>
        <row r="182">
          <cell r="B182" t="str">
            <v>S9no25mバタフライ</v>
          </cell>
          <cell r="C182" t="str">
            <v>K</v>
          </cell>
          <cell r="D182" t="str">
            <v>Fr</v>
          </cell>
          <cell r="E182">
            <v>9</v>
          </cell>
          <cell r="F182" t="str">
            <v>S9</v>
          </cell>
          <cell r="G182" t="str">
            <v>なし</v>
          </cell>
          <cell r="H182" t="str">
            <v>no</v>
          </cell>
          <cell r="I182" t="str">
            <v>S9K</v>
          </cell>
        </row>
        <row r="183">
          <cell r="B183" t="str">
            <v>S10no25mバタフライ</v>
          </cell>
          <cell r="C183" t="str">
            <v>K</v>
          </cell>
          <cell r="D183" t="str">
            <v>Fr</v>
          </cell>
          <cell r="E183">
            <v>10</v>
          </cell>
          <cell r="F183" t="str">
            <v>S10</v>
          </cell>
          <cell r="G183" t="str">
            <v>なし</v>
          </cell>
          <cell r="H183" t="str">
            <v>no</v>
          </cell>
          <cell r="I183" t="str">
            <v>S10K</v>
          </cell>
        </row>
        <row r="184">
          <cell r="B184" t="str">
            <v>S11no25mバタフライ</v>
          </cell>
          <cell r="C184" t="str">
            <v>K</v>
          </cell>
          <cell r="D184" t="str">
            <v>Fr</v>
          </cell>
          <cell r="E184">
            <v>11</v>
          </cell>
          <cell r="F184" t="str">
            <v>S11</v>
          </cell>
          <cell r="G184" t="str">
            <v>なし</v>
          </cell>
          <cell r="H184" t="str">
            <v>no</v>
          </cell>
          <cell r="I184" t="str">
            <v>S11K</v>
          </cell>
        </row>
        <row r="185">
          <cell r="B185" t="str">
            <v>S12no25mバタフライ</v>
          </cell>
          <cell r="C185" t="str">
            <v>K</v>
          </cell>
          <cell r="D185" t="str">
            <v>Fr</v>
          </cell>
          <cell r="E185">
            <v>12</v>
          </cell>
          <cell r="F185" t="str">
            <v>S12</v>
          </cell>
          <cell r="G185" t="str">
            <v>なし</v>
          </cell>
          <cell r="H185" t="str">
            <v>no</v>
          </cell>
          <cell r="I185" t="str">
            <v>S12K</v>
          </cell>
        </row>
        <row r="186">
          <cell r="B186" t="str">
            <v>S13no25mバタフライ</v>
          </cell>
          <cell r="C186" t="str">
            <v>K</v>
          </cell>
          <cell r="D186" t="str">
            <v>Fr</v>
          </cell>
          <cell r="E186">
            <v>13</v>
          </cell>
          <cell r="F186" t="str">
            <v>S13</v>
          </cell>
          <cell r="G186" t="str">
            <v>なし</v>
          </cell>
          <cell r="H186" t="str">
            <v>no</v>
          </cell>
          <cell r="I186" t="str">
            <v>S13K</v>
          </cell>
        </row>
        <row r="187">
          <cell r="B187" t="str">
            <v>S14no25mバタフライ</v>
          </cell>
          <cell r="C187" t="str">
            <v>K</v>
          </cell>
          <cell r="D187" t="str">
            <v>Fr</v>
          </cell>
          <cell r="E187">
            <v>14</v>
          </cell>
          <cell r="F187" t="str">
            <v>S14</v>
          </cell>
          <cell r="G187" t="str">
            <v>なし</v>
          </cell>
          <cell r="H187" t="str">
            <v>no</v>
          </cell>
          <cell r="I187" t="str">
            <v>S14K</v>
          </cell>
        </row>
        <row r="188">
          <cell r="B188" t="str">
            <v>S21no25mバタフライ</v>
          </cell>
          <cell r="C188" t="str">
            <v>K</v>
          </cell>
          <cell r="D188" t="str">
            <v>Fr</v>
          </cell>
          <cell r="E188">
            <v>21</v>
          </cell>
          <cell r="F188" t="str">
            <v>S21</v>
          </cell>
          <cell r="G188" t="str">
            <v>なし</v>
          </cell>
          <cell r="H188" t="str">
            <v>no</v>
          </cell>
          <cell r="I188" t="str">
            <v>S21K</v>
          </cell>
        </row>
        <row r="189">
          <cell r="B189" t="str">
            <v>SNAno25mバタフライ</v>
          </cell>
          <cell r="C189" t="str">
            <v>K</v>
          </cell>
          <cell r="D189" t="str">
            <v>Fr</v>
          </cell>
          <cell r="E189">
            <v>22</v>
          </cell>
          <cell r="F189" t="str">
            <v>SNA</v>
          </cell>
          <cell r="G189" t="str">
            <v>なし</v>
          </cell>
          <cell r="H189" t="str">
            <v>no</v>
          </cell>
          <cell r="I189" t="str">
            <v>SNAK</v>
          </cell>
        </row>
        <row r="190">
          <cell r="B190" t="str">
            <v>SNEno25mバタフライ</v>
          </cell>
          <cell r="C190" t="str">
            <v>K</v>
          </cell>
          <cell r="D190" t="str">
            <v>Fr</v>
          </cell>
          <cell r="E190">
            <v>23</v>
          </cell>
          <cell r="F190" t="str">
            <v>SNE</v>
          </cell>
          <cell r="G190" t="str">
            <v>なし</v>
          </cell>
          <cell r="H190" t="str">
            <v>no</v>
          </cell>
          <cell r="I190" t="str">
            <v>SNEK</v>
          </cell>
        </row>
        <row r="191">
          <cell r="B191" t="str">
            <v>S3no50mバタフライ</v>
          </cell>
          <cell r="C191" t="str">
            <v>L</v>
          </cell>
          <cell r="D191" t="str">
            <v>Fr</v>
          </cell>
          <cell r="E191">
            <v>3</v>
          </cell>
          <cell r="F191" t="str">
            <v>S3</v>
          </cell>
          <cell r="G191" t="str">
            <v>なし</v>
          </cell>
          <cell r="H191" t="str">
            <v>no</v>
          </cell>
          <cell r="I191" t="str">
            <v>S3L</v>
          </cell>
        </row>
        <row r="192">
          <cell r="B192" t="str">
            <v>S4no50mバタフライ</v>
          </cell>
          <cell r="C192" t="str">
            <v>L</v>
          </cell>
          <cell r="D192" t="str">
            <v>Fr</v>
          </cell>
          <cell r="E192">
            <v>4</v>
          </cell>
          <cell r="F192" t="str">
            <v>S4</v>
          </cell>
          <cell r="G192" t="str">
            <v>なし</v>
          </cell>
          <cell r="H192" t="str">
            <v>no</v>
          </cell>
          <cell r="I192" t="str">
            <v>S4L</v>
          </cell>
        </row>
        <row r="193">
          <cell r="B193" t="str">
            <v>S5no50mバタフライ</v>
          </cell>
          <cell r="C193" t="str">
            <v>L</v>
          </cell>
          <cell r="D193" t="str">
            <v>Fr</v>
          </cell>
          <cell r="E193">
            <v>5</v>
          </cell>
          <cell r="F193" t="str">
            <v>S5</v>
          </cell>
          <cell r="G193" t="str">
            <v>なし</v>
          </cell>
          <cell r="H193" t="str">
            <v>no</v>
          </cell>
          <cell r="I193" t="str">
            <v>S5L</v>
          </cell>
        </row>
        <row r="194">
          <cell r="B194" t="str">
            <v>S6no50mバタフライ</v>
          </cell>
          <cell r="C194" t="str">
            <v>L</v>
          </cell>
          <cell r="D194" t="str">
            <v>Fr</v>
          </cell>
          <cell r="E194">
            <v>6</v>
          </cell>
          <cell r="F194" t="str">
            <v>S6</v>
          </cell>
          <cell r="G194" t="str">
            <v>なし</v>
          </cell>
          <cell r="H194" t="str">
            <v>no</v>
          </cell>
          <cell r="I194" t="str">
            <v>S6L</v>
          </cell>
        </row>
        <row r="195">
          <cell r="B195" t="str">
            <v>S7no50mバタフライ</v>
          </cell>
          <cell r="C195" t="str">
            <v>L</v>
          </cell>
          <cell r="D195" t="str">
            <v>Fr</v>
          </cell>
          <cell r="E195">
            <v>7</v>
          </cell>
          <cell r="F195" t="str">
            <v>S7</v>
          </cell>
          <cell r="G195" t="str">
            <v>なし</v>
          </cell>
          <cell r="H195" t="str">
            <v>no</v>
          </cell>
          <cell r="I195" t="str">
            <v>S7L</v>
          </cell>
        </row>
        <row r="196">
          <cell r="B196" t="str">
            <v>S8no50mバタフライ</v>
          </cell>
          <cell r="C196" t="str">
            <v>L</v>
          </cell>
          <cell r="D196" t="str">
            <v>Fr</v>
          </cell>
          <cell r="E196">
            <v>8</v>
          </cell>
          <cell r="F196" t="str">
            <v>S8</v>
          </cell>
          <cell r="G196" t="str">
            <v>なし</v>
          </cell>
          <cell r="H196" t="str">
            <v>no</v>
          </cell>
          <cell r="I196" t="str">
            <v>S8L</v>
          </cell>
        </row>
        <row r="197">
          <cell r="B197" t="str">
            <v>S9no50mバタフライ</v>
          </cell>
          <cell r="C197" t="str">
            <v>L</v>
          </cell>
          <cell r="D197" t="str">
            <v>Fr</v>
          </cell>
          <cell r="E197">
            <v>9</v>
          </cell>
          <cell r="F197" t="str">
            <v>S9</v>
          </cell>
          <cell r="G197" t="str">
            <v>なし</v>
          </cell>
          <cell r="H197" t="str">
            <v>no</v>
          </cell>
          <cell r="I197" t="str">
            <v>S9L</v>
          </cell>
        </row>
        <row r="198">
          <cell r="B198" t="str">
            <v>S10no50mバタフライ</v>
          </cell>
          <cell r="C198" t="str">
            <v>L</v>
          </cell>
          <cell r="D198" t="str">
            <v>Fr</v>
          </cell>
          <cell r="E198">
            <v>10</v>
          </cell>
          <cell r="F198" t="str">
            <v>S10</v>
          </cell>
          <cell r="G198" t="str">
            <v>なし</v>
          </cell>
          <cell r="H198" t="str">
            <v>no</v>
          </cell>
          <cell r="I198" t="str">
            <v>S10L</v>
          </cell>
        </row>
        <row r="199">
          <cell r="B199" t="str">
            <v>S11no50mバタフライ</v>
          </cell>
          <cell r="C199" t="str">
            <v>L</v>
          </cell>
          <cell r="D199" t="str">
            <v>Fr</v>
          </cell>
          <cell r="E199">
            <v>11</v>
          </cell>
          <cell r="F199" t="str">
            <v>S11</v>
          </cell>
          <cell r="G199" t="str">
            <v>なし</v>
          </cell>
          <cell r="H199" t="str">
            <v>no</v>
          </cell>
          <cell r="I199" t="str">
            <v>S11L</v>
          </cell>
        </row>
        <row r="200">
          <cell r="B200" t="str">
            <v>S12no50mバタフライ</v>
          </cell>
          <cell r="C200" t="str">
            <v>L</v>
          </cell>
          <cell r="D200" t="str">
            <v>Fr</v>
          </cell>
          <cell r="E200">
            <v>12</v>
          </cell>
          <cell r="F200" t="str">
            <v>S12</v>
          </cell>
          <cell r="G200" t="str">
            <v>なし</v>
          </cell>
          <cell r="H200" t="str">
            <v>no</v>
          </cell>
          <cell r="I200" t="str">
            <v>S12L</v>
          </cell>
        </row>
        <row r="201">
          <cell r="B201" t="str">
            <v>S13no50mバタフライ</v>
          </cell>
          <cell r="C201" t="str">
            <v>L</v>
          </cell>
          <cell r="D201" t="str">
            <v>Fr</v>
          </cell>
          <cell r="E201">
            <v>13</v>
          </cell>
          <cell r="F201" t="str">
            <v>S13</v>
          </cell>
          <cell r="G201" t="str">
            <v>なし</v>
          </cell>
          <cell r="H201" t="str">
            <v>no</v>
          </cell>
          <cell r="I201" t="str">
            <v>S13L</v>
          </cell>
        </row>
        <row r="202">
          <cell r="B202" t="str">
            <v>S14no50mバタフライ</v>
          </cell>
          <cell r="C202" t="str">
            <v>L</v>
          </cell>
          <cell r="D202" t="str">
            <v>Fr</v>
          </cell>
          <cell r="E202">
            <v>14</v>
          </cell>
          <cell r="F202" t="str">
            <v>S14</v>
          </cell>
          <cell r="G202" t="str">
            <v>なし</v>
          </cell>
          <cell r="H202" t="str">
            <v>no</v>
          </cell>
          <cell r="I202" t="str">
            <v>S14L</v>
          </cell>
        </row>
        <row r="203">
          <cell r="B203" t="str">
            <v>S15no50mバタフライ</v>
          </cell>
          <cell r="C203" t="str">
            <v>L</v>
          </cell>
          <cell r="D203" t="str">
            <v>Fr</v>
          </cell>
          <cell r="E203">
            <v>15</v>
          </cell>
          <cell r="F203" t="str">
            <v>S15</v>
          </cell>
          <cell r="G203" t="str">
            <v>なし</v>
          </cell>
          <cell r="H203" t="str">
            <v>no</v>
          </cell>
          <cell r="I203" t="str">
            <v>S15L</v>
          </cell>
        </row>
        <row r="204">
          <cell r="B204" t="str">
            <v>S21no50mバタフライ</v>
          </cell>
          <cell r="C204" t="str">
            <v>L</v>
          </cell>
          <cell r="D204" t="str">
            <v>Fr</v>
          </cell>
          <cell r="E204">
            <v>21</v>
          </cell>
          <cell r="F204" t="str">
            <v>S21</v>
          </cell>
          <cell r="G204" t="str">
            <v>なし</v>
          </cell>
          <cell r="H204" t="str">
            <v>no</v>
          </cell>
          <cell r="I204" t="str">
            <v>S21L</v>
          </cell>
        </row>
        <row r="205">
          <cell r="B205" t="str">
            <v>SNAno50mバタフライ</v>
          </cell>
          <cell r="C205" t="str">
            <v>L</v>
          </cell>
          <cell r="D205" t="str">
            <v>Fr</v>
          </cell>
          <cell r="E205">
            <v>22</v>
          </cell>
          <cell r="F205" t="str">
            <v>SNA</v>
          </cell>
          <cell r="G205" t="str">
            <v>なし</v>
          </cell>
          <cell r="H205" t="str">
            <v>no</v>
          </cell>
          <cell r="I205" t="str">
            <v>SLAL</v>
          </cell>
        </row>
        <row r="206">
          <cell r="B206" t="str">
            <v>SNEno50mバタフライ</v>
          </cell>
          <cell r="C206" t="str">
            <v>L</v>
          </cell>
          <cell r="D206" t="str">
            <v>Fr</v>
          </cell>
          <cell r="E206">
            <v>23</v>
          </cell>
          <cell r="F206" t="str">
            <v>SNE</v>
          </cell>
          <cell r="G206" t="str">
            <v>なし</v>
          </cell>
          <cell r="H206" t="str">
            <v>no</v>
          </cell>
          <cell r="I206" t="str">
            <v>SLEL</v>
          </cell>
        </row>
        <row r="207">
          <cell r="B207" t="str">
            <v>S8no100mバタフライ</v>
          </cell>
          <cell r="C207" t="str">
            <v>M</v>
          </cell>
          <cell r="D207" t="str">
            <v>Fr</v>
          </cell>
          <cell r="E207">
            <v>8</v>
          </cell>
          <cell r="F207" t="str">
            <v>S8</v>
          </cell>
          <cell r="G207" t="str">
            <v>なし</v>
          </cell>
          <cell r="H207" t="str">
            <v>no</v>
          </cell>
          <cell r="I207" t="str">
            <v>S8M</v>
          </cell>
        </row>
        <row r="208">
          <cell r="B208" t="str">
            <v>S9no100mバタフライ</v>
          </cell>
          <cell r="C208" t="str">
            <v>M</v>
          </cell>
          <cell r="D208" t="str">
            <v>Fr</v>
          </cell>
          <cell r="E208">
            <v>9</v>
          </cell>
          <cell r="F208" t="str">
            <v>S9</v>
          </cell>
          <cell r="G208" t="str">
            <v>なし</v>
          </cell>
          <cell r="H208" t="str">
            <v>no</v>
          </cell>
          <cell r="I208" t="str">
            <v>S9M</v>
          </cell>
        </row>
        <row r="209">
          <cell r="B209" t="str">
            <v>S10no100mバタフライ</v>
          </cell>
          <cell r="C209" t="str">
            <v>M</v>
          </cell>
          <cell r="D209" t="str">
            <v>Fr</v>
          </cell>
          <cell r="E209">
            <v>10</v>
          </cell>
          <cell r="F209" t="str">
            <v>S10</v>
          </cell>
          <cell r="G209" t="str">
            <v>なし</v>
          </cell>
          <cell r="H209" t="str">
            <v>no</v>
          </cell>
          <cell r="I209" t="str">
            <v>S10M</v>
          </cell>
        </row>
        <row r="210">
          <cell r="B210" t="str">
            <v>S11no100mバタフライ</v>
          </cell>
          <cell r="C210" t="str">
            <v>M</v>
          </cell>
          <cell r="D210" t="str">
            <v>Fr</v>
          </cell>
          <cell r="E210">
            <v>11</v>
          </cell>
          <cell r="F210" t="str">
            <v>S11</v>
          </cell>
          <cell r="G210" t="str">
            <v>なし</v>
          </cell>
          <cell r="H210" t="str">
            <v>no</v>
          </cell>
          <cell r="I210" t="str">
            <v>S11M</v>
          </cell>
        </row>
        <row r="211">
          <cell r="B211" t="str">
            <v>S12no100mバタフライ</v>
          </cell>
          <cell r="C211" t="str">
            <v>M</v>
          </cell>
          <cell r="D211" t="str">
            <v>Fr</v>
          </cell>
          <cell r="E211">
            <v>12</v>
          </cell>
          <cell r="F211" t="str">
            <v>S12</v>
          </cell>
          <cell r="G211" t="str">
            <v>なし</v>
          </cell>
          <cell r="H211" t="str">
            <v>no</v>
          </cell>
          <cell r="I211" t="str">
            <v>S12M</v>
          </cell>
        </row>
        <row r="212">
          <cell r="B212" t="str">
            <v>S13no100mバタフライ</v>
          </cell>
          <cell r="C212" t="str">
            <v>M</v>
          </cell>
          <cell r="D212" t="str">
            <v>Fr</v>
          </cell>
          <cell r="E212">
            <v>13</v>
          </cell>
          <cell r="F212" t="str">
            <v>S13</v>
          </cell>
          <cell r="G212" t="str">
            <v>なし</v>
          </cell>
          <cell r="H212" t="str">
            <v>no</v>
          </cell>
          <cell r="I212" t="str">
            <v>S13M</v>
          </cell>
        </row>
        <row r="213">
          <cell r="B213" t="str">
            <v>S14no100mバタフライ</v>
          </cell>
          <cell r="C213" t="str">
            <v>M</v>
          </cell>
          <cell r="D213" t="str">
            <v>Fr</v>
          </cell>
          <cell r="E213">
            <v>14</v>
          </cell>
          <cell r="F213" t="str">
            <v>S14</v>
          </cell>
          <cell r="G213" t="str">
            <v>なし</v>
          </cell>
          <cell r="H213" t="str">
            <v>no</v>
          </cell>
          <cell r="I213" t="str">
            <v>S14M</v>
          </cell>
        </row>
        <row r="214">
          <cell r="B214" t="str">
            <v>S15no100mバタフライ</v>
          </cell>
          <cell r="C214" t="str">
            <v>M</v>
          </cell>
          <cell r="D214" t="str">
            <v>Fr</v>
          </cell>
          <cell r="E214">
            <v>15</v>
          </cell>
          <cell r="F214" t="str">
            <v>S15</v>
          </cell>
          <cell r="G214" t="str">
            <v>なし</v>
          </cell>
          <cell r="H214" t="str">
            <v>no</v>
          </cell>
          <cell r="I214" t="str">
            <v>S15M</v>
          </cell>
        </row>
        <row r="215">
          <cell r="B215" t="str">
            <v>S21no100mバタフライ</v>
          </cell>
          <cell r="C215" t="str">
            <v>M</v>
          </cell>
          <cell r="D215" t="str">
            <v>Fr</v>
          </cell>
          <cell r="E215">
            <v>21</v>
          </cell>
          <cell r="F215" t="str">
            <v>S21</v>
          </cell>
          <cell r="G215" t="str">
            <v>なし</v>
          </cell>
          <cell r="H215" t="str">
            <v>no</v>
          </cell>
          <cell r="I215" t="str">
            <v>S21M</v>
          </cell>
        </row>
        <row r="216">
          <cell r="B216" t="str">
            <v>SNAno100mバタフライ</v>
          </cell>
          <cell r="C216" t="str">
            <v>M</v>
          </cell>
          <cell r="D216" t="str">
            <v>Fr</v>
          </cell>
          <cell r="E216">
            <v>22</v>
          </cell>
          <cell r="F216" t="str">
            <v>SNA</v>
          </cell>
          <cell r="G216" t="str">
            <v>なし</v>
          </cell>
          <cell r="H216" t="str">
            <v>no</v>
          </cell>
          <cell r="I216" t="str">
            <v>SNAM</v>
          </cell>
        </row>
        <row r="217">
          <cell r="B217" t="str">
            <v>SNEno100mバタフライ</v>
          </cell>
          <cell r="C217" t="str">
            <v>M</v>
          </cell>
          <cell r="D217" t="str">
            <v>Fr</v>
          </cell>
          <cell r="E217">
            <v>23</v>
          </cell>
          <cell r="F217" t="str">
            <v>SNE</v>
          </cell>
          <cell r="G217" t="str">
            <v>なし</v>
          </cell>
          <cell r="H217" t="str">
            <v>no</v>
          </cell>
          <cell r="I217" t="str">
            <v>SNEM</v>
          </cell>
        </row>
        <row r="218">
          <cell r="B218" t="str">
            <v>S3シニア50mバタフライ</v>
          </cell>
          <cell r="C218" t="str">
            <v>N</v>
          </cell>
          <cell r="D218" t="str">
            <v>Fr</v>
          </cell>
          <cell r="E218">
            <v>3</v>
          </cell>
          <cell r="F218" t="str">
            <v>S3</v>
          </cell>
          <cell r="G218" t="str">
            <v>なし</v>
          </cell>
          <cell r="H218" t="str">
            <v>シニア</v>
          </cell>
          <cell r="I218" t="str">
            <v>S3N</v>
          </cell>
        </row>
        <row r="219">
          <cell r="B219" t="str">
            <v>S4シニア50mバタフライ</v>
          </cell>
          <cell r="C219" t="str">
            <v>N</v>
          </cell>
          <cell r="D219" t="str">
            <v>Fr</v>
          </cell>
          <cell r="E219">
            <v>4</v>
          </cell>
          <cell r="F219" t="str">
            <v>S4</v>
          </cell>
          <cell r="G219" t="str">
            <v>なし</v>
          </cell>
          <cell r="H219" t="str">
            <v>シニア</v>
          </cell>
          <cell r="I219" t="str">
            <v>S4N</v>
          </cell>
        </row>
        <row r="220">
          <cell r="B220" t="str">
            <v>S5シニア50mバタフライ</v>
          </cell>
          <cell r="C220" t="str">
            <v>N</v>
          </cell>
          <cell r="D220" t="str">
            <v>Fr</v>
          </cell>
          <cell r="E220">
            <v>5</v>
          </cell>
          <cell r="F220" t="str">
            <v>S5</v>
          </cell>
          <cell r="G220" t="str">
            <v>なし</v>
          </cell>
          <cell r="H220" t="str">
            <v>シニア</v>
          </cell>
          <cell r="I220" t="str">
            <v>S5N</v>
          </cell>
        </row>
        <row r="221">
          <cell r="B221" t="str">
            <v>S6シニア50mバタフライ</v>
          </cell>
          <cell r="C221" t="str">
            <v>N</v>
          </cell>
          <cell r="D221" t="str">
            <v>Fr</v>
          </cell>
          <cell r="E221">
            <v>6</v>
          </cell>
          <cell r="F221" t="str">
            <v>S6</v>
          </cell>
          <cell r="G221" t="str">
            <v>なし</v>
          </cell>
          <cell r="H221" t="str">
            <v>シニア</v>
          </cell>
          <cell r="I221" t="str">
            <v>S6N</v>
          </cell>
        </row>
        <row r="222">
          <cell r="B222" t="str">
            <v>S7シニア50mバタフライ</v>
          </cell>
          <cell r="C222" t="str">
            <v>N</v>
          </cell>
          <cell r="D222" t="str">
            <v>Fr</v>
          </cell>
          <cell r="E222">
            <v>7</v>
          </cell>
          <cell r="F222" t="str">
            <v>S7</v>
          </cell>
          <cell r="G222" t="str">
            <v>なし</v>
          </cell>
          <cell r="H222" t="str">
            <v>シニア</v>
          </cell>
          <cell r="I222" t="str">
            <v>S7N</v>
          </cell>
        </row>
        <row r="223">
          <cell r="B223" t="str">
            <v>S8シニア50mバタフライ</v>
          </cell>
          <cell r="C223" t="str">
            <v>N</v>
          </cell>
          <cell r="D223" t="str">
            <v>Fr</v>
          </cell>
          <cell r="E223">
            <v>8</v>
          </cell>
          <cell r="F223" t="str">
            <v>S8</v>
          </cell>
          <cell r="G223" t="str">
            <v>なし</v>
          </cell>
          <cell r="H223" t="str">
            <v>シニア</v>
          </cell>
          <cell r="I223" t="str">
            <v>S8N</v>
          </cell>
        </row>
        <row r="224">
          <cell r="B224" t="str">
            <v>S9シニア50mバタフライ</v>
          </cell>
          <cell r="C224" t="str">
            <v>N</v>
          </cell>
          <cell r="D224" t="str">
            <v>Fr</v>
          </cell>
          <cell r="E224">
            <v>9</v>
          </cell>
          <cell r="F224" t="str">
            <v>S9</v>
          </cell>
          <cell r="G224" t="str">
            <v>なし</v>
          </cell>
          <cell r="H224" t="str">
            <v>シニア</v>
          </cell>
          <cell r="I224" t="str">
            <v>S9N</v>
          </cell>
        </row>
        <row r="225">
          <cell r="B225" t="str">
            <v>S10シニア50mバタフライ</v>
          </cell>
          <cell r="C225" t="str">
            <v>N</v>
          </cell>
          <cell r="D225" t="str">
            <v>Fr</v>
          </cell>
          <cell r="E225">
            <v>10</v>
          </cell>
          <cell r="F225" t="str">
            <v>S10</v>
          </cell>
          <cell r="G225" t="str">
            <v>なし</v>
          </cell>
          <cell r="H225" t="str">
            <v>シニア</v>
          </cell>
          <cell r="I225" t="str">
            <v>S10N</v>
          </cell>
        </row>
        <row r="226">
          <cell r="B226" t="str">
            <v>S11シニア50mバタフライ</v>
          </cell>
          <cell r="C226" t="str">
            <v>N</v>
          </cell>
          <cell r="D226" t="str">
            <v>Fr</v>
          </cell>
          <cell r="E226">
            <v>11</v>
          </cell>
          <cell r="F226" t="str">
            <v>S11</v>
          </cell>
          <cell r="G226" t="str">
            <v>なし</v>
          </cell>
          <cell r="H226" t="str">
            <v>シニア</v>
          </cell>
          <cell r="I226" t="str">
            <v>S11N</v>
          </cell>
        </row>
        <row r="227">
          <cell r="B227" t="str">
            <v>S12シニア50mバタフライ</v>
          </cell>
          <cell r="C227" t="str">
            <v>N</v>
          </cell>
          <cell r="D227" t="str">
            <v>Fr</v>
          </cell>
          <cell r="E227">
            <v>12</v>
          </cell>
          <cell r="F227" t="str">
            <v>S12</v>
          </cell>
          <cell r="G227" t="str">
            <v>なし</v>
          </cell>
          <cell r="H227" t="str">
            <v>シニア</v>
          </cell>
          <cell r="I227" t="str">
            <v>S12N</v>
          </cell>
        </row>
        <row r="228">
          <cell r="B228" t="str">
            <v>S13シニア50mバタフライ</v>
          </cell>
          <cell r="C228" t="str">
            <v>N</v>
          </cell>
          <cell r="D228" t="str">
            <v>Fr</v>
          </cell>
          <cell r="E228">
            <v>13</v>
          </cell>
          <cell r="F228" t="str">
            <v>S13</v>
          </cell>
          <cell r="G228" t="str">
            <v>なし</v>
          </cell>
          <cell r="H228" t="str">
            <v>シニア</v>
          </cell>
          <cell r="I228" t="str">
            <v>S13N</v>
          </cell>
        </row>
        <row r="229">
          <cell r="B229" t="str">
            <v>S14シニア50mバタフライ</v>
          </cell>
          <cell r="C229" t="str">
            <v>N</v>
          </cell>
          <cell r="D229" t="str">
            <v>Fr</v>
          </cell>
          <cell r="E229">
            <v>14</v>
          </cell>
          <cell r="F229" t="str">
            <v>S14</v>
          </cell>
          <cell r="G229" t="str">
            <v>なし</v>
          </cell>
          <cell r="H229" t="str">
            <v>シニア</v>
          </cell>
          <cell r="I229" t="str">
            <v>S14N</v>
          </cell>
        </row>
        <row r="230">
          <cell r="B230" t="str">
            <v>S15シニア50mバタフライ</v>
          </cell>
          <cell r="C230" t="str">
            <v>N</v>
          </cell>
          <cell r="D230" t="str">
            <v>Fr</v>
          </cell>
          <cell r="E230">
            <v>15</v>
          </cell>
          <cell r="F230" t="str">
            <v>S15</v>
          </cell>
          <cell r="G230" t="str">
            <v>なし</v>
          </cell>
          <cell r="H230" t="str">
            <v>シニア</v>
          </cell>
          <cell r="I230" t="str">
            <v>S15N</v>
          </cell>
        </row>
        <row r="231">
          <cell r="B231" t="str">
            <v>S21シニア50mバタフライ</v>
          </cell>
          <cell r="C231" t="str">
            <v>N</v>
          </cell>
          <cell r="D231" t="str">
            <v>Fr</v>
          </cell>
          <cell r="E231">
            <v>21</v>
          </cell>
          <cell r="F231" t="str">
            <v>S21</v>
          </cell>
          <cell r="G231" t="str">
            <v>なし</v>
          </cell>
          <cell r="H231" t="str">
            <v>シニア</v>
          </cell>
          <cell r="I231" t="str">
            <v>S21N</v>
          </cell>
        </row>
        <row r="232">
          <cell r="B232" t="str">
            <v>SNAシニア50mバタフライ</v>
          </cell>
          <cell r="C232" t="str">
            <v>N</v>
          </cell>
          <cell r="D232" t="str">
            <v>Fr</v>
          </cell>
          <cell r="E232">
            <v>22</v>
          </cell>
          <cell r="F232" t="str">
            <v>SNA</v>
          </cell>
          <cell r="G232" t="str">
            <v>なし</v>
          </cell>
          <cell r="H232" t="str">
            <v>シニア</v>
          </cell>
          <cell r="I232" t="str">
            <v>SNAN</v>
          </cell>
        </row>
        <row r="233">
          <cell r="B233" t="str">
            <v>SNEシニア50mバタフライ</v>
          </cell>
          <cell r="C233" t="str">
            <v>N</v>
          </cell>
          <cell r="D233" t="str">
            <v>Fr</v>
          </cell>
          <cell r="E233">
            <v>23</v>
          </cell>
          <cell r="F233" t="str">
            <v>SNE</v>
          </cell>
          <cell r="G233" t="str">
            <v>なし</v>
          </cell>
          <cell r="H233" t="str">
            <v>シニア</v>
          </cell>
          <cell r="I233" t="str">
            <v>SNEN</v>
          </cell>
        </row>
        <row r="234">
          <cell r="B234" t="str">
            <v>SB1no25m平泳ぎ</v>
          </cell>
          <cell r="C234" t="str">
            <v>O</v>
          </cell>
          <cell r="D234" t="str">
            <v>Br</v>
          </cell>
          <cell r="E234">
            <v>1</v>
          </cell>
          <cell r="F234" t="str">
            <v>SB1</v>
          </cell>
          <cell r="G234" t="str">
            <v>なし</v>
          </cell>
          <cell r="H234" t="str">
            <v>no</v>
          </cell>
          <cell r="I234" t="str">
            <v>SB1O</v>
          </cell>
        </row>
        <row r="235">
          <cell r="B235" t="str">
            <v>SB2no25m平泳ぎ</v>
          </cell>
          <cell r="C235" t="str">
            <v>O</v>
          </cell>
          <cell r="D235" t="str">
            <v>Br</v>
          </cell>
          <cell r="E235">
            <v>2</v>
          </cell>
          <cell r="F235" t="str">
            <v>SB2</v>
          </cell>
          <cell r="G235" t="str">
            <v>なし</v>
          </cell>
          <cell r="H235" t="str">
            <v>no</v>
          </cell>
          <cell r="I235" t="str">
            <v>SB2O</v>
          </cell>
        </row>
        <row r="236">
          <cell r="B236" t="str">
            <v>SB3no25m平泳ぎ</v>
          </cell>
          <cell r="C236" t="str">
            <v>O</v>
          </cell>
          <cell r="D236" t="str">
            <v>Br</v>
          </cell>
          <cell r="E236">
            <v>3</v>
          </cell>
          <cell r="F236" t="str">
            <v>SB3</v>
          </cell>
          <cell r="G236" t="str">
            <v>なし</v>
          </cell>
          <cell r="H236" t="str">
            <v>no</v>
          </cell>
          <cell r="I236" t="str">
            <v>SB3O</v>
          </cell>
        </row>
        <row r="237">
          <cell r="B237" t="str">
            <v>SB4no25m平泳ぎ</v>
          </cell>
          <cell r="C237" t="str">
            <v>O</v>
          </cell>
          <cell r="D237" t="str">
            <v>Br</v>
          </cell>
          <cell r="E237">
            <v>4</v>
          </cell>
          <cell r="F237" t="str">
            <v>SB4</v>
          </cell>
          <cell r="G237" t="str">
            <v>なし</v>
          </cell>
          <cell r="H237" t="str">
            <v>no</v>
          </cell>
          <cell r="I237" t="str">
            <v>SB4O</v>
          </cell>
        </row>
        <row r="238">
          <cell r="B238" t="str">
            <v>SB5no25m平泳ぎ</v>
          </cell>
          <cell r="C238" t="str">
            <v>O</v>
          </cell>
          <cell r="D238" t="str">
            <v>Br</v>
          </cell>
          <cell r="E238">
            <v>5</v>
          </cell>
          <cell r="F238" t="str">
            <v>SB5</v>
          </cell>
          <cell r="G238" t="str">
            <v>なし</v>
          </cell>
          <cell r="H238" t="str">
            <v>no</v>
          </cell>
          <cell r="I238" t="str">
            <v>SB5O</v>
          </cell>
        </row>
        <row r="239">
          <cell r="B239" t="str">
            <v>SB6no25m平泳ぎ</v>
          </cell>
          <cell r="C239" t="str">
            <v>O</v>
          </cell>
          <cell r="D239" t="str">
            <v>Br</v>
          </cell>
          <cell r="E239">
            <v>6</v>
          </cell>
          <cell r="F239" t="str">
            <v>SB6</v>
          </cell>
          <cell r="G239" t="str">
            <v>なし</v>
          </cell>
          <cell r="H239" t="str">
            <v>no</v>
          </cell>
          <cell r="I239" t="str">
            <v>SB6O</v>
          </cell>
        </row>
        <row r="240">
          <cell r="B240" t="str">
            <v>SB7no25m平泳ぎ</v>
          </cell>
          <cell r="C240" t="str">
            <v>O</v>
          </cell>
          <cell r="D240" t="str">
            <v>Br</v>
          </cell>
          <cell r="E240">
            <v>7</v>
          </cell>
          <cell r="F240" t="str">
            <v>SB7</v>
          </cell>
          <cell r="G240" t="str">
            <v>なし</v>
          </cell>
          <cell r="H240" t="str">
            <v>no</v>
          </cell>
          <cell r="I240" t="str">
            <v>SB7O</v>
          </cell>
        </row>
        <row r="241">
          <cell r="B241" t="str">
            <v>SB8no25m平泳ぎ</v>
          </cell>
          <cell r="C241" t="str">
            <v>O</v>
          </cell>
          <cell r="D241" t="str">
            <v>Br</v>
          </cell>
          <cell r="E241">
            <v>8</v>
          </cell>
          <cell r="F241" t="str">
            <v>SB8</v>
          </cell>
          <cell r="G241" t="str">
            <v>なし</v>
          </cell>
          <cell r="H241" t="str">
            <v>no</v>
          </cell>
          <cell r="I241" t="str">
            <v>SB8O</v>
          </cell>
        </row>
        <row r="242">
          <cell r="B242" t="str">
            <v>SB9no25m平泳ぎ</v>
          </cell>
          <cell r="C242" t="str">
            <v>O</v>
          </cell>
          <cell r="D242" t="str">
            <v>Br</v>
          </cell>
          <cell r="E242">
            <v>9</v>
          </cell>
          <cell r="F242" t="str">
            <v>SB9</v>
          </cell>
          <cell r="G242" t="str">
            <v>なし</v>
          </cell>
          <cell r="H242" t="str">
            <v>no</v>
          </cell>
          <cell r="I242" t="str">
            <v>SB9O</v>
          </cell>
        </row>
        <row r="243">
          <cell r="B243" t="str">
            <v>SB11no25m平泳ぎ</v>
          </cell>
          <cell r="C243" t="str">
            <v>O</v>
          </cell>
          <cell r="D243" t="str">
            <v>Br</v>
          </cell>
          <cell r="E243">
            <v>11</v>
          </cell>
          <cell r="F243" t="str">
            <v>SB11</v>
          </cell>
          <cell r="G243" t="str">
            <v>なし</v>
          </cell>
          <cell r="H243" t="str">
            <v>no</v>
          </cell>
          <cell r="I243" t="str">
            <v>SB11O</v>
          </cell>
        </row>
        <row r="244">
          <cell r="B244" t="str">
            <v>SB12no25m平泳ぎ</v>
          </cell>
          <cell r="C244" t="str">
            <v>O</v>
          </cell>
          <cell r="D244" t="str">
            <v>Br</v>
          </cell>
          <cell r="E244">
            <v>12</v>
          </cell>
          <cell r="F244" t="str">
            <v>SB12</v>
          </cell>
          <cell r="G244" t="str">
            <v>なし</v>
          </cell>
          <cell r="H244" t="str">
            <v>no</v>
          </cell>
          <cell r="I244" t="str">
            <v>SB12O</v>
          </cell>
        </row>
        <row r="245">
          <cell r="B245" t="str">
            <v>SB13no25m平泳ぎ</v>
          </cell>
          <cell r="C245" t="str">
            <v>O</v>
          </cell>
          <cell r="D245" t="str">
            <v>Br</v>
          </cell>
          <cell r="E245">
            <v>13</v>
          </cell>
          <cell r="F245" t="str">
            <v>SB13</v>
          </cell>
          <cell r="G245" t="str">
            <v>なし</v>
          </cell>
          <cell r="H245" t="str">
            <v>no</v>
          </cell>
          <cell r="I245" t="str">
            <v>SB13O</v>
          </cell>
        </row>
        <row r="246">
          <cell r="B246" t="str">
            <v>S14no25m平泳ぎ</v>
          </cell>
          <cell r="C246" t="str">
            <v>O</v>
          </cell>
          <cell r="D246" t="str">
            <v>Br</v>
          </cell>
          <cell r="E246">
            <v>14</v>
          </cell>
          <cell r="F246" t="str">
            <v>S14</v>
          </cell>
          <cell r="G246" t="str">
            <v>なし</v>
          </cell>
          <cell r="H246" t="str">
            <v>no</v>
          </cell>
          <cell r="I246" t="str">
            <v>S14O</v>
          </cell>
        </row>
        <row r="247">
          <cell r="B247" t="str">
            <v>S13シニア50m自由形</v>
          </cell>
          <cell r="C247" t="str">
            <v>F</v>
          </cell>
          <cell r="D247" t="str">
            <v>Fr</v>
          </cell>
          <cell r="E247">
            <v>13</v>
          </cell>
          <cell r="F247" t="str">
            <v>S13</v>
          </cell>
          <cell r="G247" t="str">
            <v>なし</v>
          </cell>
          <cell r="H247" t="str">
            <v>シニア</v>
          </cell>
          <cell r="I247" t="str">
            <v>S13F</v>
          </cell>
        </row>
        <row r="248">
          <cell r="B248" t="str">
            <v>SB21no25m平泳ぎ</v>
          </cell>
          <cell r="C248" t="str">
            <v>O</v>
          </cell>
          <cell r="D248" t="str">
            <v>Br</v>
          </cell>
          <cell r="E248">
            <v>21</v>
          </cell>
          <cell r="F248" t="str">
            <v>SB21</v>
          </cell>
          <cell r="G248" t="str">
            <v>なし</v>
          </cell>
          <cell r="H248" t="str">
            <v>no</v>
          </cell>
          <cell r="I248" t="str">
            <v>SB21O</v>
          </cell>
        </row>
        <row r="249">
          <cell r="B249" t="str">
            <v>SBNAno25m平泳ぎ</v>
          </cell>
          <cell r="C249" t="str">
            <v>O</v>
          </cell>
          <cell r="D249" t="str">
            <v>Br</v>
          </cell>
          <cell r="E249">
            <v>22</v>
          </cell>
          <cell r="F249" t="str">
            <v>SBNA</v>
          </cell>
          <cell r="G249" t="str">
            <v>なし</v>
          </cell>
          <cell r="H249" t="str">
            <v>no</v>
          </cell>
          <cell r="I249" t="str">
            <v>SBNAO</v>
          </cell>
        </row>
        <row r="250">
          <cell r="B250" t="str">
            <v>SBNEno25m平泳ぎ</v>
          </cell>
          <cell r="C250" t="str">
            <v>O</v>
          </cell>
          <cell r="D250" t="str">
            <v>Br</v>
          </cell>
          <cell r="E250">
            <v>23</v>
          </cell>
          <cell r="F250" t="str">
            <v>SBNE</v>
          </cell>
          <cell r="G250" t="str">
            <v>なし</v>
          </cell>
          <cell r="H250" t="str">
            <v>no</v>
          </cell>
          <cell r="I250" t="str">
            <v>SBNEO</v>
          </cell>
        </row>
        <row r="251">
          <cell r="B251" t="str">
            <v>SB1no50m平泳ぎ</v>
          </cell>
          <cell r="C251" t="str">
            <v>P</v>
          </cell>
          <cell r="D251" t="str">
            <v>Br</v>
          </cell>
          <cell r="E251">
            <v>1</v>
          </cell>
          <cell r="F251" t="str">
            <v>SB1</v>
          </cell>
          <cell r="G251" t="str">
            <v>なし</v>
          </cell>
          <cell r="H251" t="str">
            <v>no</v>
          </cell>
          <cell r="I251" t="str">
            <v>SB1P</v>
          </cell>
        </row>
        <row r="252">
          <cell r="B252" t="str">
            <v>SB2no50m平泳ぎ</v>
          </cell>
          <cell r="C252" t="str">
            <v>P</v>
          </cell>
          <cell r="D252" t="str">
            <v>Br</v>
          </cell>
          <cell r="E252">
            <v>2</v>
          </cell>
          <cell r="F252" t="str">
            <v>SB2</v>
          </cell>
          <cell r="G252" t="str">
            <v>なし</v>
          </cell>
          <cell r="H252" t="str">
            <v>no</v>
          </cell>
          <cell r="I252" t="str">
            <v>SB2P</v>
          </cell>
        </row>
        <row r="253">
          <cell r="B253" t="str">
            <v>SB3no50m平泳ぎ</v>
          </cell>
          <cell r="C253" t="str">
            <v>P</v>
          </cell>
          <cell r="D253" t="str">
            <v>Br</v>
          </cell>
          <cell r="E253">
            <v>3</v>
          </cell>
          <cell r="F253" t="str">
            <v>SB3</v>
          </cell>
          <cell r="G253" t="str">
            <v>なし</v>
          </cell>
          <cell r="H253" t="str">
            <v>no</v>
          </cell>
          <cell r="I253" t="str">
            <v>SB3P</v>
          </cell>
        </row>
        <row r="254">
          <cell r="B254" t="str">
            <v>SB4no50m平泳ぎ</v>
          </cell>
          <cell r="C254" t="str">
            <v>P</v>
          </cell>
          <cell r="D254" t="str">
            <v>Br</v>
          </cell>
          <cell r="E254">
            <v>4</v>
          </cell>
          <cell r="F254" t="str">
            <v>SB4</v>
          </cell>
          <cell r="G254" t="str">
            <v>なし</v>
          </cell>
          <cell r="H254" t="str">
            <v>no</v>
          </cell>
          <cell r="I254" t="str">
            <v>SB4P</v>
          </cell>
        </row>
        <row r="255">
          <cell r="B255" t="str">
            <v>SB5no50m平泳ぎ</v>
          </cell>
          <cell r="C255" t="str">
            <v>P</v>
          </cell>
          <cell r="D255" t="str">
            <v>Br</v>
          </cell>
          <cell r="E255">
            <v>5</v>
          </cell>
          <cell r="F255" t="str">
            <v>SB5</v>
          </cell>
          <cell r="G255" t="str">
            <v>なし</v>
          </cell>
          <cell r="H255" t="str">
            <v>no</v>
          </cell>
          <cell r="I255" t="str">
            <v>SB5P</v>
          </cell>
        </row>
        <row r="256">
          <cell r="B256" t="str">
            <v>SB6no50m平泳ぎ</v>
          </cell>
          <cell r="C256" t="str">
            <v>P</v>
          </cell>
          <cell r="D256" t="str">
            <v>Br</v>
          </cell>
          <cell r="E256">
            <v>6</v>
          </cell>
          <cell r="F256" t="str">
            <v>SB6</v>
          </cell>
          <cell r="G256" t="str">
            <v>なし</v>
          </cell>
          <cell r="H256" t="str">
            <v>no</v>
          </cell>
          <cell r="I256" t="str">
            <v>SB6P</v>
          </cell>
        </row>
        <row r="257">
          <cell r="B257" t="str">
            <v>SB7no50m平泳ぎ</v>
          </cell>
          <cell r="C257" t="str">
            <v>P</v>
          </cell>
          <cell r="D257" t="str">
            <v>Br</v>
          </cell>
          <cell r="E257">
            <v>7</v>
          </cell>
          <cell r="F257" t="str">
            <v>SB7</v>
          </cell>
          <cell r="G257" t="str">
            <v>なし</v>
          </cell>
          <cell r="H257" t="str">
            <v>no</v>
          </cell>
          <cell r="I257" t="str">
            <v>SB7P</v>
          </cell>
        </row>
        <row r="258">
          <cell r="B258" t="str">
            <v>SB8no50m平泳ぎ</v>
          </cell>
          <cell r="C258" t="str">
            <v>P</v>
          </cell>
          <cell r="D258" t="str">
            <v>Br</v>
          </cell>
          <cell r="E258">
            <v>8</v>
          </cell>
          <cell r="F258" t="str">
            <v>SB8</v>
          </cell>
          <cell r="G258" t="str">
            <v>なし</v>
          </cell>
          <cell r="H258" t="str">
            <v>no</v>
          </cell>
          <cell r="I258" t="str">
            <v>SB8P</v>
          </cell>
        </row>
        <row r="259">
          <cell r="B259" t="str">
            <v>SB9no50m平泳ぎ</v>
          </cell>
          <cell r="C259" t="str">
            <v>P</v>
          </cell>
          <cell r="D259" t="str">
            <v>Br</v>
          </cell>
          <cell r="E259">
            <v>9</v>
          </cell>
          <cell r="F259" t="str">
            <v>SB9</v>
          </cell>
          <cell r="G259" t="str">
            <v>なし</v>
          </cell>
          <cell r="H259" t="str">
            <v>no</v>
          </cell>
          <cell r="I259" t="str">
            <v>SB9P</v>
          </cell>
        </row>
        <row r="260">
          <cell r="B260" t="str">
            <v>SB11no50m平泳ぎ</v>
          </cell>
          <cell r="C260" t="str">
            <v>P</v>
          </cell>
          <cell r="D260" t="str">
            <v>Br</v>
          </cell>
          <cell r="E260">
            <v>11</v>
          </cell>
          <cell r="F260" t="str">
            <v>SB11</v>
          </cell>
          <cell r="G260" t="str">
            <v>なし</v>
          </cell>
          <cell r="H260" t="str">
            <v>no</v>
          </cell>
          <cell r="I260" t="str">
            <v>SB11P</v>
          </cell>
        </row>
        <row r="261">
          <cell r="B261" t="str">
            <v>SB12no50m平泳ぎ</v>
          </cell>
          <cell r="C261" t="str">
            <v>P</v>
          </cell>
          <cell r="D261" t="str">
            <v>Br</v>
          </cell>
          <cell r="E261">
            <v>12</v>
          </cell>
          <cell r="F261" t="str">
            <v>SB12</v>
          </cell>
          <cell r="G261" t="str">
            <v>なし</v>
          </cell>
          <cell r="H261" t="str">
            <v>no</v>
          </cell>
          <cell r="I261" t="str">
            <v>SB12P</v>
          </cell>
        </row>
        <row r="262">
          <cell r="B262" t="str">
            <v>SB13no50m平泳ぎ</v>
          </cell>
          <cell r="C262" t="str">
            <v>P</v>
          </cell>
          <cell r="D262" t="str">
            <v>Br</v>
          </cell>
          <cell r="E262">
            <v>13</v>
          </cell>
          <cell r="F262" t="str">
            <v>SB13</v>
          </cell>
          <cell r="G262" t="str">
            <v>なし</v>
          </cell>
          <cell r="H262" t="str">
            <v>no</v>
          </cell>
          <cell r="I262" t="str">
            <v>SB13P</v>
          </cell>
        </row>
        <row r="263">
          <cell r="B263" t="str">
            <v>S14no50m平泳ぎ</v>
          </cell>
          <cell r="C263" t="str">
            <v>P</v>
          </cell>
          <cell r="D263" t="str">
            <v>Br</v>
          </cell>
          <cell r="E263">
            <v>14</v>
          </cell>
          <cell r="F263" t="str">
            <v>S14</v>
          </cell>
          <cell r="G263" t="str">
            <v>なし</v>
          </cell>
          <cell r="H263" t="str">
            <v>no</v>
          </cell>
          <cell r="I263" t="str">
            <v>S14P</v>
          </cell>
        </row>
        <row r="264">
          <cell r="B264" t="str">
            <v>SB15no50m平泳ぎ</v>
          </cell>
          <cell r="C264" t="str">
            <v>P</v>
          </cell>
          <cell r="D264" t="str">
            <v>Br</v>
          </cell>
          <cell r="E264">
            <v>15</v>
          </cell>
          <cell r="F264" t="str">
            <v>SB15</v>
          </cell>
          <cell r="G264" t="str">
            <v>なし</v>
          </cell>
          <cell r="H264" t="str">
            <v>no</v>
          </cell>
          <cell r="I264" t="str">
            <v>SB15P</v>
          </cell>
        </row>
        <row r="265">
          <cell r="B265" t="str">
            <v>SB21no50m平泳ぎ</v>
          </cell>
          <cell r="C265" t="str">
            <v>P</v>
          </cell>
          <cell r="D265" t="str">
            <v>Br</v>
          </cell>
          <cell r="E265">
            <v>21</v>
          </cell>
          <cell r="F265" t="str">
            <v>SB21</v>
          </cell>
          <cell r="G265" t="str">
            <v>なし</v>
          </cell>
          <cell r="H265" t="str">
            <v>no</v>
          </cell>
          <cell r="I265" t="str">
            <v>SB21P</v>
          </cell>
        </row>
        <row r="266">
          <cell r="B266" t="str">
            <v>SBNAno50m平泳ぎ</v>
          </cell>
          <cell r="C266" t="str">
            <v>P</v>
          </cell>
          <cell r="D266" t="str">
            <v>Br</v>
          </cell>
          <cell r="E266">
            <v>22</v>
          </cell>
          <cell r="F266" t="str">
            <v>SBNA</v>
          </cell>
          <cell r="G266" t="str">
            <v>なし</v>
          </cell>
          <cell r="H266" t="str">
            <v>no</v>
          </cell>
          <cell r="I266" t="str">
            <v>SBNAP</v>
          </cell>
        </row>
        <row r="267">
          <cell r="B267" t="str">
            <v>SBNEno50m平泳ぎ</v>
          </cell>
          <cell r="C267" t="str">
            <v>P</v>
          </cell>
          <cell r="D267" t="str">
            <v>Br</v>
          </cell>
          <cell r="E267">
            <v>23</v>
          </cell>
          <cell r="F267" t="str">
            <v>SBNE</v>
          </cell>
          <cell r="G267" t="str">
            <v>なし</v>
          </cell>
          <cell r="H267" t="str">
            <v>no</v>
          </cell>
          <cell r="I267" t="str">
            <v>SBNEP</v>
          </cell>
        </row>
        <row r="268">
          <cell r="B268" t="str">
            <v>SB4no100m平泳ぎ</v>
          </cell>
          <cell r="C268" t="str">
            <v>Q</v>
          </cell>
          <cell r="D268" t="str">
            <v>Br</v>
          </cell>
          <cell r="E268">
            <v>4</v>
          </cell>
          <cell r="F268" t="str">
            <v>SB4</v>
          </cell>
          <cell r="G268" t="str">
            <v>なし</v>
          </cell>
          <cell r="H268" t="str">
            <v>no</v>
          </cell>
          <cell r="I268" t="str">
            <v>SB4Q</v>
          </cell>
        </row>
        <row r="269">
          <cell r="B269" t="str">
            <v>SB5no100m平泳ぎ</v>
          </cell>
          <cell r="C269" t="str">
            <v>Q</v>
          </cell>
          <cell r="D269" t="str">
            <v>Br</v>
          </cell>
          <cell r="E269">
            <v>5</v>
          </cell>
          <cell r="F269" t="str">
            <v>SB5</v>
          </cell>
          <cell r="G269" t="str">
            <v>なし</v>
          </cell>
          <cell r="H269" t="str">
            <v>no</v>
          </cell>
          <cell r="I269" t="str">
            <v>SB5Q</v>
          </cell>
        </row>
        <row r="270">
          <cell r="B270" t="str">
            <v>SB6no100m平泳ぎ</v>
          </cell>
          <cell r="C270" t="str">
            <v>Q</v>
          </cell>
          <cell r="D270" t="str">
            <v>Br</v>
          </cell>
          <cell r="E270">
            <v>6</v>
          </cell>
          <cell r="F270" t="str">
            <v>SB6</v>
          </cell>
          <cell r="G270" t="str">
            <v>なし</v>
          </cell>
          <cell r="H270" t="str">
            <v>no</v>
          </cell>
          <cell r="I270" t="str">
            <v>SB6Q</v>
          </cell>
        </row>
        <row r="271">
          <cell r="B271" t="str">
            <v>SB7no100m平泳ぎ</v>
          </cell>
          <cell r="C271" t="str">
            <v>Q</v>
          </cell>
          <cell r="D271" t="str">
            <v>Br</v>
          </cell>
          <cell r="E271">
            <v>7</v>
          </cell>
          <cell r="F271" t="str">
            <v>SB7</v>
          </cell>
          <cell r="G271" t="str">
            <v>なし</v>
          </cell>
          <cell r="H271" t="str">
            <v>no</v>
          </cell>
          <cell r="I271" t="str">
            <v>SB7Q</v>
          </cell>
        </row>
        <row r="272">
          <cell r="B272" t="str">
            <v>SB8no100m平泳ぎ</v>
          </cell>
          <cell r="C272" t="str">
            <v>Q</v>
          </cell>
          <cell r="D272" t="str">
            <v>Br</v>
          </cell>
          <cell r="E272">
            <v>8</v>
          </cell>
          <cell r="F272" t="str">
            <v>SB8</v>
          </cell>
          <cell r="G272" t="str">
            <v>なし</v>
          </cell>
          <cell r="H272" t="str">
            <v>no</v>
          </cell>
          <cell r="I272" t="str">
            <v>SB8Q</v>
          </cell>
        </row>
        <row r="273">
          <cell r="B273" t="str">
            <v>SB9no100m平泳ぎ</v>
          </cell>
          <cell r="C273" t="str">
            <v>Q</v>
          </cell>
          <cell r="D273" t="str">
            <v>Br</v>
          </cell>
          <cell r="E273">
            <v>9</v>
          </cell>
          <cell r="F273" t="str">
            <v>SB9</v>
          </cell>
          <cell r="G273" t="str">
            <v>なし</v>
          </cell>
          <cell r="H273" t="str">
            <v>no</v>
          </cell>
          <cell r="I273" t="str">
            <v>SB9Q</v>
          </cell>
        </row>
        <row r="274">
          <cell r="B274" t="str">
            <v>SB11no100m平泳ぎ</v>
          </cell>
          <cell r="C274" t="str">
            <v>Q</v>
          </cell>
          <cell r="D274" t="str">
            <v>Br</v>
          </cell>
          <cell r="E274">
            <v>11</v>
          </cell>
          <cell r="F274" t="str">
            <v>SB11</v>
          </cell>
          <cell r="G274" t="str">
            <v>なし</v>
          </cell>
          <cell r="H274" t="str">
            <v>no</v>
          </cell>
          <cell r="I274" t="str">
            <v>SB11Q</v>
          </cell>
        </row>
        <row r="275">
          <cell r="B275" t="str">
            <v>SB12no100m平泳ぎ</v>
          </cell>
          <cell r="C275" t="str">
            <v>Q</v>
          </cell>
          <cell r="D275" t="str">
            <v>Br</v>
          </cell>
          <cell r="E275">
            <v>12</v>
          </cell>
          <cell r="F275" t="str">
            <v>SB12</v>
          </cell>
          <cell r="G275" t="str">
            <v>なし</v>
          </cell>
          <cell r="H275" t="str">
            <v>no</v>
          </cell>
          <cell r="I275" t="str">
            <v>SB12Q</v>
          </cell>
        </row>
        <row r="276">
          <cell r="B276" t="str">
            <v>SB13no100m平泳ぎ</v>
          </cell>
          <cell r="C276" t="str">
            <v>Q</v>
          </cell>
          <cell r="D276" t="str">
            <v>Br</v>
          </cell>
          <cell r="E276">
            <v>13</v>
          </cell>
          <cell r="F276" t="str">
            <v>SB13</v>
          </cell>
          <cell r="G276" t="str">
            <v>なし</v>
          </cell>
          <cell r="H276" t="str">
            <v>no</v>
          </cell>
          <cell r="I276" t="str">
            <v>SB13Q</v>
          </cell>
        </row>
        <row r="277">
          <cell r="B277" t="str">
            <v>S14no100m平泳ぎ</v>
          </cell>
          <cell r="C277" t="str">
            <v>Q</v>
          </cell>
          <cell r="D277" t="str">
            <v>Br</v>
          </cell>
          <cell r="E277">
            <v>14</v>
          </cell>
          <cell r="F277" t="str">
            <v>S14</v>
          </cell>
          <cell r="G277" t="str">
            <v>なし</v>
          </cell>
          <cell r="H277" t="str">
            <v>no</v>
          </cell>
          <cell r="I277" t="str">
            <v>S14Q</v>
          </cell>
        </row>
        <row r="278">
          <cell r="B278" t="str">
            <v>SB15no100m平泳ぎ</v>
          </cell>
          <cell r="C278" t="str">
            <v>Q</v>
          </cell>
          <cell r="D278" t="str">
            <v>Br</v>
          </cell>
          <cell r="E278">
            <v>15</v>
          </cell>
          <cell r="F278" t="str">
            <v>SB15</v>
          </cell>
          <cell r="G278" t="str">
            <v>なし</v>
          </cell>
          <cell r="H278" t="str">
            <v>no</v>
          </cell>
          <cell r="I278" t="str">
            <v>SB15Q</v>
          </cell>
        </row>
        <row r="279">
          <cell r="B279" t="str">
            <v>SB21no100m平泳ぎ</v>
          </cell>
          <cell r="C279" t="str">
            <v>Q</v>
          </cell>
          <cell r="D279" t="str">
            <v>Br</v>
          </cell>
          <cell r="E279">
            <v>21</v>
          </cell>
          <cell r="F279" t="str">
            <v>SB21</v>
          </cell>
          <cell r="G279" t="str">
            <v>なし</v>
          </cell>
          <cell r="H279" t="str">
            <v>no</v>
          </cell>
          <cell r="I279" t="str">
            <v>SB21Q</v>
          </cell>
        </row>
        <row r="280">
          <cell r="B280" t="str">
            <v>SBNAno100m平泳ぎ</v>
          </cell>
          <cell r="C280" t="str">
            <v>Q</v>
          </cell>
          <cell r="D280" t="str">
            <v>Br</v>
          </cell>
          <cell r="E280">
            <v>22</v>
          </cell>
          <cell r="F280" t="str">
            <v>SBNA</v>
          </cell>
          <cell r="G280" t="str">
            <v>なし</v>
          </cell>
          <cell r="H280" t="str">
            <v>no</v>
          </cell>
          <cell r="I280" t="str">
            <v>SBNAQ</v>
          </cell>
        </row>
        <row r="281">
          <cell r="B281" t="str">
            <v>SBNEno100m平泳ぎ</v>
          </cell>
          <cell r="C281" t="str">
            <v>Q</v>
          </cell>
          <cell r="D281" t="str">
            <v>Br</v>
          </cell>
          <cell r="E281">
            <v>23</v>
          </cell>
          <cell r="F281" t="str">
            <v>SBNE</v>
          </cell>
          <cell r="G281" t="str">
            <v>なし</v>
          </cell>
          <cell r="H281" t="str">
            <v>no</v>
          </cell>
          <cell r="I281" t="str">
            <v>SBNEQ</v>
          </cell>
        </row>
        <row r="282">
          <cell r="B282" t="str">
            <v>SB1シニア50m平泳ぎ</v>
          </cell>
          <cell r="C282" t="str">
            <v>R</v>
          </cell>
          <cell r="D282" t="str">
            <v>Br</v>
          </cell>
          <cell r="E282">
            <v>1</v>
          </cell>
          <cell r="F282" t="str">
            <v>SB1</v>
          </cell>
          <cell r="G282" t="str">
            <v>なし</v>
          </cell>
          <cell r="H282" t="str">
            <v>シニア</v>
          </cell>
          <cell r="I282" t="str">
            <v>SB1R</v>
          </cell>
        </row>
        <row r="283">
          <cell r="B283" t="str">
            <v>SB2シニア50m平泳ぎ</v>
          </cell>
          <cell r="C283" t="str">
            <v>R</v>
          </cell>
          <cell r="D283" t="str">
            <v>Br</v>
          </cell>
          <cell r="E283">
            <v>2</v>
          </cell>
          <cell r="F283" t="str">
            <v>SB2</v>
          </cell>
          <cell r="G283" t="str">
            <v>なし</v>
          </cell>
          <cell r="H283" t="str">
            <v>シニア</v>
          </cell>
          <cell r="I283" t="str">
            <v>SB2R</v>
          </cell>
        </row>
        <row r="284">
          <cell r="B284" t="str">
            <v>SB3シニア50m平泳ぎ</v>
          </cell>
          <cell r="C284" t="str">
            <v>R</v>
          </cell>
          <cell r="D284" t="str">
            <v>Br</v>
          </cell>
          <cell r="E284">
            <v>3</v>
          </cell>
          <cell r="F284" t="str">
            <v>SB3</v>
          </cell>
          <cell r="G284" t="str">
            <v>なし</v>
          </cell>
          <cell r="H284" t="str">
            <v>シニア</v>
          </cell>
          <cell r="I284" t="str">
            <v>SB3R</v>
          </cell>
        </row>
        <row r="285">
          <cell r="B285" t="str">
            <v>SB4シニア50m平泳ぎ</v>
          </cell>
          <cell r="C285" t="str">
            <v>R</v>
          </cell>
          <cell r="D285" t="str">
            <v>Br</v>
          </cell>
          <cell r="E285">
            <v>4</v>
          </cell>
          <cell r="F285" t="str">
            <v>SB4</v>
          </cell>
          <cell r="G285" t="str">
            <v>なし</v>
          </cell>
          <cell r="H285" t="str">
            <v>シニア</v>
          </cell>
          <cell r="I285" t="str">
            <v>SB4R</v>
          </cell>
        </row>
        <row r="286">
          <cell r="B286" t="str">
            <v>SB5シニア50m平泳ぎ</v>
          </cell>
          <cell r="C286" t="str">
            <v>R</v>
          </cell>
          <cell r="D286" t="str">
            <v>Br</v>
          </cell>
          <cell r="E286">
            <v>5</v>
          </cell>
          <cell r="F286" t="str">
            <v>SB5</v>
          </cell>
          <cell r="G286" t="str">
            <v>なし</v>
          </cell>
          <cell r="H286" t="str">
            <v>シニア</v>
          </cell>
          <cell r="I286" t="str">
            <v>SB5R</v>
          </cell>
        </row>
        <row r="287">
          <cell r="B287" t="str">
            <v>SB6シニア50m平泳ぎ</v>
          </cell>
          <cell r="C287" t="str">
            <v>R</v>
          </cell>
          <cell r="D287" t="str">
            <v>Br</v>
          </cell>
          <cell r="E287">
            <v>6</v>
          </cell>
          <cell r="F287" t="str">
            <v>SB6</v>
          </cell>
          <cell r="G287" t="str">
            <v>なし</v>
          </cell>
          <cell r="H287" t="str">
            <v>シニア</v>
          </cell>
          <cell r="I287" t="str">
            <v>SB6R</v>
          </cell>
        </row>
        <row r="288">
          <cell r="B288" t="str">
            <v>SB7シニア50m平泳ぎ</v>
          </cell>
          <cell r="C288" t="str">
            <v>R</v>
          </cell>
          <cell r="D288" t="str">
            <v>Br</v>
          </cell>
          <cell r="E288">
            <v>7</v>
          </cell>
          <cell r="F288" t="str">
            <v>SB7</v>
          </cell>
          <cell r="G288" t="str">
            <v>なし</v>
          </cell>
          <cell r="H288" t="str">
            <v>シニア</v>
          </cell>
          <cell r="I288" t="str">
            <v>SB7R</v>
          </cell>
        </row>
        <row r="289">
          <cell r="B289" t="str">
            <v>SB8シニア50m平泳ぎ</v>
          </cell>
          <cell r="C289" t="str">
            <v>R</v>
          </cell>
          <cell r="D289" t="str">
            <v>Br</v>
          </cell>
          <cell r="E289">
            <v>8</v>
          </cell>
          <cell r="F289" t="str">
            <v>SB8</v>
          </cell>
          <cell r="G289" t="str">
            <v>なし</v>
          </cell>
          <cell r="H289" t="str">
            <v>シニア</v>
          </cell>
          <cell r="I289" t="str">
            <v>SB8R</v>
          </cell>
        </row>
        <row r="290">
          <cell r="B290" t="str">
            <v>SB9シニア50m平泳ぎ</v>
          </cell>
          <cell r="C290" t="str">
            <v>R</v>
          </cell>
          <cell r="D290" t="str">
            <v>Br</v>
          </cell>
          <cell r="E290">
            <v>9</v>
          </cell>
          <cell r="F290" t="str">
            <v>SB9</v>
          </cell>
          <cell r="G290" t="str">
            <v>なし</v>
          </cell>
          <cell r="H290" t="str">
            <v>シニア</v>
          </cell>
          <cell r="I290" t="str">
            <v>SB9R</v>
          </cell>
        </row>
        <row r="291">
          <cell r="B291" t="str">
            <v>SB11シニア50m平泳ぎ</v>
          </cell>
          <cell r="C291" t="str">
            <v>R</v>
          </cell>
          <cell r="D291" t="str">
            <v>Br</v>
          </cell>
          <cell r="E291">
            <v>11</v>
          </cell>
          <cell r="F291" t="str">
            <v>SB11</v>
          </cell>
          <cell r="G291" t="str">
            <v>なし</v>
          </cell>
          <cell r="H291" t="str">
            <v>シニア</v>
          </cell>
          <cell r="I291" t="str">
            <v>SB11R</v>
          </cell>
        </row>
        <row r="292">
          <cell r="B292" t="str">
            <v>SB12シニア50m平泳ぎ</v>
          </cell>
          <cell r="C292" t="str">
            <v>R</v>
          </cell>
          <cell r="D292" t="str">
            <v>Br</v>
          </cell>
          <cell r="E292">
            <v>12</v>
          </cell>
          <cell r="F292" t="str">
            <v>SB12</v>
          </cell>
          <cell r="G292" t="str">
            <v>なし</v>
          </cell>
          <cell r="H292" t="str">
            <v>シニア</v>
          </cell>
          <cell r="I292" t="str">
            <v>SB12R</v>
          </cell>
        </row>
        <row r="293">
          <cell r="B293" t="str">
            <v>SB13シニア50m平泳ぎ</v>
          </cell>
          <cell r="C293" t="str">
            <v>R</v>
          </cell>
          <cell r="D293" t="str">
            <v>Br</v>
          </cell>
          <cell r="E293">
            <v>13</v>
          </cell>
          <cell r="F293" t="str">
            <v>SB13</v>
          </cell>
          <cell r="G293" t="str">
            <v>なし</v>
          </cell>
          <cell r="H293" t="str">
            <v>シニア</v>
          </cell>
          <cell r="I293" t="str">
            <v>SB13R</v>
          </cell>
        </row>
        <row r="294">
          <cell r="B294" t="str">
            <v>S14シニア50m平泳ぎ</v>
          </cell>
          <cell r="C294" t="str">
            <v>R</v>
          </cell>
          <cell r="D294" t="str">
            <v>Br</v>
          </cell>
          <cell r="E294">
            <v>14</v>
          </cell>
          <cell r="F294" t="str">
            <v>S14</v>
          </cell>
          <cell r="G294" t="str">
            <v>なし</v>
          </cell>
          <cell r="H294" t="str">
            <v>シニア</v>
          </cell>
          <cell r="I294" t="str">
            <v>S14R</v>
          </cell>
        </row>
        <row r="295">
          <cell r="B295" t="str">
            <v>SB15シニア50m平泳ぎ</v>
          </cell>
          <cell r="C295" t="str">
            <v>R</v>
          </cell>
          <cell r="D295" t="str">
            <v>Br</v>
          </cell>
          <cell r="E295">
            <v>15</v>
          </cell>
          <cell r="F295" t="str">
            <v>SB15</v>
          </cell>
          <cell r="G295" t="str">
            <v>なし</v>
          </cell>
          <cell r="H295" t="str">
            <v>シニア</v>
          </cell>
          <cell r="I295" t="str">
            <v>SB15R</v>
          </cell>
        </row>
        <row r="296">
          <cell r="B296" t="str">
            <v>SB21シニア50m平泳ぎ</v>
          </cell>
          <cell r="C296" t="str">
            <v>R</v>
          </cell>
          <cell r="D296" t="str">
            <v>Br</v>
          </cell>
          <cell r="E296">
            <v>21</v>
          </cell>
          <cell r="F296" t="str">
            <v>SB21</v>
          </cell>
          <cell r="G296" t="str">
            <v>なし</v>
          </cell>
          <cell r="H296" t="str">
            <v>シニア</v>
          </cell>
          <cell r="I296" t="str">
            <v>SB21R</v>
          </cell>
        </row>
        <row r="297">
          <cell r="B297" t="str">
            <v>SBNAシニア50m平泳ぎ</v>
          </cell>
          <cell r="C297" t="str">
            <v>R</v>
          </cell>
          <cell r="D297" t="str">
            <v>Br</v>
          </cell>
          <cell r="E297">
            <v>22</v>
          </cell>
          <cell r="F297" t="str">
            <v>SBNA</v>
          </cell>
          <cell r="G297" t="str">
            <v>なし</v>
          </cell>
          <cell r="H297" t="str">
            <v>シニア</v>
          </cell>
          <cell r="I297" t="str">
            <v>SBNAR</v>
          </cell>
        </row>
        <row r="298">
          <cell r="B298" t="str">
            <v>SBNEシニア50m平泳ぎ</v>
          </cell>
          <cell r="C298" t="str">
            <v>R</v>
          </cell>
          <cell r="D298" t="str">
            <v>Br</v>
          </cell>
          <cell r="E298">
            <v>23</v>
          </cell>
          <cell r="F298" t="str">
            <v>SBNE</v>
          </cell>
          <cell r="G298" t="str">
            <v>なし</v>
          </cell>
          <cell r="H298" t="str">
            <v>シニア</v>
          </cell>
          <cell r="I298" t="str">
            <v>SBNER</v>
          </cell>
        </row>
        <row r="299">
          <cell r="B299" t="str">
            <v>SM1no75m個人メドレー</v>
          </cell>
          <cell r="C299" t="str">
            <v>S</v>
          </cell>
          <cell r="D299" t="str">
            <v>IM</v>
          </cell>
          <cell r="E299">
            <v>1</v>
          </cell>
          <cell r="F299" t="str">
            <v>SM1</v>
          </cell>
          <cell r="G299" t="str">
            <v>なし</v>
          </cell>
          <cell r="H299" t="str">
            <v>no</v>
          </cell>
          <cell r="I299" t="str">
            <v>SM1S</v>
          </cell>
        </row>
        <row r="300">
          <cell r="B300" t="str">
            <v>SM2no75m個人メドレー</v>
          </cell>
          <cell r="C300" t="str">
            <v>S</v>
          </cell>
          <cell r="D300" t="str">
            <v>IM</v>
          </cell>
          <cell r="E300">
            <v>2</v>
          </cell>
          <cell r="F300" t="str">
            <v>SM2</v>
          </cell>
          <cell r="G300" t="str">
            <v>なし</v>
          </cell>
          <cell r="H300" t="str">
            <v>no</v>
          </cell>
          <cell r="I300" t="str">
            <v>SM2S</v>
          </cell>
        </row>
        <row r="301">
          <cell r="B301" t="str">
            <v>SM3no75m個人メドレー</v>
          </cell>
          <cell r="C301" t="str">
            <v>S</v>
          </cell>
          <cell r="D301" t="str">
            <v>IM</v>
          </cell>
          <cell r="E301">
            <v>3</v>
          </cell>
          <cell r="F301" t="str">
            <v>SM3</v>
          </cell>
          <cell r="G301" t="str">
            <v>なし</v>
          </cell>
          <cell r="H301" t="str">
            <v>no</v>
          </cell>
          <cell r="I301" t="str">
            <v>SM3S</v>
          </cell>
        </row>
        <row r="302">
          <cell r="B302" t="str">
            <v>SM4no75m個人メドレー</v>
          </cell>
          <cell r="C302" t="str">
            <v>S</v>
          </cell>
          <cell r="D302" t="str">
            <v>IM</v>
          </cell>
          <cell r="E302">
            <v>4</v>
          </cell>
          <cell r="F302" t="str">
            <v>SM4</v>
          </cell>
          <cell r="G302" t="str">
            <v>なし</v>
          </cell>
          <cell r="H302" t="str">
            <v>no</v>
          </cell>
          <cell r="I302" t="str">
            <v>SM4S</v>
          </cell>
        </row>
        <row r="303">
          <cell r="B303" t="str">
            <v>SM5no100m個人メドレー</v>
          </cell>
          <cell r="C303" t="str">
            <v>T</v>
          </cell>
          <cell r="D303" t="str">
            <v>IM</v>
          </cell>
          <cell r="E303">
            <v>5</v>
          </cell>
          <cell r="F303" t="str">
            <v>SM5</v>
          </cell>
          <cell r="G303" t="str">
            <v>なし</v>
          </cell>
          <cell r="H303" t="str">
            <v>no</v>
          </cell>
          <cell r="I303" t="str">
            <v>SM5T</v>
          </cell>
        </row>
        <row r="304">
          <cell r="B304" t="str">
            <v>SM6no100m個人メドレー</v>
          </cell>
          <cell r="C304" t="str">
            <v>T</v>
          </cell>
          <cell r="D304" t="str">
            <v>IM</v>
          </cell>
          <cell r="E304">
            <v>6</v>
          </cell>
          <cell r="F304" t="str">
            <v>SM6</v>
          </cell>
          <cell r="G304" t="str">
            <v>なし</v>
          </cell>
          <cell r="H304" t="str">
            <v>no</v>
          </cell>
          <cell r="I304" t="str">
            <v>SM6T</v>
          </cell>
        </row>
        <row r="305">
          <cell r="B305" t="str">
            <v>SM7no100m個人メドレー</v>
          </cell>
          <cell r="C305" t="str">
            <v>T</v>
          </cell>
          <cell r="D305" t="str">
            <v>IM</v>
          </cell>
          <cell r="E305">
            <v>7</v>
          </cell>
          <cell r="F305" t="str">
            <v>SM7</v>
          </cell>
          <cell r="G305" t="str">
            <v>なし</v>
          </cell>
          <cell r="H305" t="str">
            <v>no</v>
          </cell>
          <cell r="I305" t="str">
            <v>SM7T</v>
          </cell>
        </row>
        <row r="306">
          <cell r="B306" t="str">
            <v>SM8no100m個人メドレー</v>
          </cell>
          <cell r="C306" t="str">
            <v>T</v>
          </cell>
          <cell r="D306" t="str">
            <v>IM</v>
          </cell>
          <cell r="E306">
            <v>8</v>
          </cell>
          <cell r="F306" t="str">
            <v>SM8</v>
          </cell>
          <cell r="G306" t="str">
            <v>なし</v>
          </cell>
          <cell r="H306" t="str">
            <v>no</v>
          </cell>
          <cell r="I306" t="str">
            <v>SM8T</v>
          </cell>
        </row>
        <row r="307">
          <cell r="B307" t="str">
            <v>SM9no100m個人メドレー</v>
          </cell>
          <cell r="C307" t="str">
            <v>T</v>
          </cell>
          <cell r="D307" t="str">
            <v>IM</v>
          </cell>
          <cell r="E307">
            <v>9</v>
          </cell>
          <cell r="F307" t="str">
            <v>SM9</v>
          </cell>
          <cell r="G307" t="str">
            <v>なし</v>
          </cell>
          <cell r="H307" t="str">
            <v>no</v>
          </cell>
          <cell r="I307" t="str">
            <v>SM9T</v>
          </cell>
        </row>
        <row r="308">
          <cell r="B308" t="str">
            <v>SM10no100m個人メドレー</v>
          </cell>
          <cell r="C308" t="str">
            <v>T</v>
          </cell>
          <cell r="D308" t="str">
            <v>IM</v>
          </cell>
          <cell r="E308">
            <v>10</v>
          </cell>
          <cell r="F308" t="str">
            <v>SM10</v>
          </cell>
          <cell r="G308" t="str">
            <v>なし</v>
          </cell>
          <cell r="H308" t="str">
            <v>no</v>
          </cell>
          <cell r="I308" t="str">
            <v>SM10T</v>
          </cell>
        </row>
        <row r="309">
          <cell r="B309" t="str">
            <v>SM11no100m個人メドレー</v>
          </cell>
          <cell r="C309" t="str">
            <v>T</v>
          </cell>
          <cell r="D309" t="str">
            <v>IM</v>
          </cell>
          <cell r="E309">
            <v>11</v>
          </cell>
          <cell r="F309" t="str">
            <v>SM11</v>
          </cell>
          <cell r="G309" t="str">
            <v>なし</v>
          </cell>
          <cell r="H309" t="str">
            <v>no</v>
          </cell>
          <cell r="I309" t="str">
            <v>SM11T</v>
          </cell>
        </row>
        <row r="310">
          <cell r="B310" t="str">
            <v>SM12no100m個人メドレー</v>
          </cell>
          <cell r="C310" t="str">
            <v>T</v>
          </cell>
          <cell r="D310" t="str">
            <v>IM</v>
          </cell>
          <cell r="E310">
            <v>12</v>
          </cell>
          <cell r="F310" t="str">
            <v>SM12</v>
          </cell>
          <cell r="G310" t="str">
            <v>なし</v>
          </cell>
          <cell r="H310" t="str">
            <v>no</v>
          </cell>
          <cell r="I310" t="str">
            <v>SM12T</v>
          </cell>
        </row>
        <row r="311">
          <cell r="B311" t="str">
            <v>SM13no100m個人メドレー</v>
          </cell>
          <cell r="C311" t="str">
            <v>T</v>
          </cell>
          <cell r="D311" t="str">
            <v>IM</v>
          </cell>
          <cell r="E311">
            <v>13</v>
          </cell>
          <cell r="F311" t="str">
            <v>SM13</v>
          </cell>
          <cell r="G311" t="str">
            <v>なし</v>
          </cell>
          <cell r="H311" t="str">
            <v>no</v>
          </cell>
          <cell r="I311" t="str">
            <v>SM13T</v>
          </cell>
        </row>
        <row r="312">
          <cell r="B312" t="str">
            <v>SM14no100m個人メドレー</v>
          </cell>
          <cell r="C312" t="str">
            <v>T</v>
          </cell>
          <cell r="D312" t="str">
            <v>IM</v>
          </cell>
          <cell r="E312">
            <v>14</v>
          </cell>
          <cell r="F312" t="str">
            <v>SM14</v>
          </cell>
          <cell r="G312" t="str">
            <v>なし</v>
          </cell>
          <cell r="H312" t="str">
            <v>no</v>
          </cell>
          <cell r="I312" t="str">
            <v>SM14T</v>
          </cell>
        </row>
        <row r="313">
          <cell r="B313" t="str">
            <v>SM15no100m個人メドレー</v>
          </cell>
          <cell r="C313" t="str">
            <v>T</v>
          </cell>
          <cell r="D313" t="str">
            <v>IM</v>
          </cell>
          <cell r="E313">
            <v>15</v>
          </cell>
          <cell r="F313" t="str">
            <v>SM15</v>
          </cell>
          <cell r="G313" t="str">
            <v>なし</v>
          </cell>
          <cell r="H313" t="str">
            <v>no</v>
          </cell>
          <cell r="I313" t="str">
            <v>SM15T</v>
          </cell>
        </row>
        <row r="314">
          <cell r="B314" t="str">
            <v>SM21no100m個人メドレー</v>
          </cell>
          <cell r="C314" t="str">
            <v>T</v>
          </cell>
          <cell r="D314" t="str">
            <v>IM</v>
          </cell>
          <cell r="E314">
            <v>21</v>
          </cell>
          <cell r="F314" t="str">
            <v>SM21</v>
          </cell>
          <cell r="G314" t="str">
            <v>なし</v>
          </cell>
          <cell r="H314" t="str">
            <v>no</v>
          </cell>
          <cell r="I314" t="str">
            <v>SM21T</v>
          </cell>
        </row>
        <row r="315">
          <cell r="B315" t="str">
            <v>SMNAno100m個人メドレー</v>
          </cell>
          <cell r="C315" t="str">
            <v>T</v>
          </cell>
          <cell r="D315" t="str">
            <v>IM</v>
          </cell>
          <cell r="E315">
            <v>22</v>
          </cell>
          <cell r="F315" t="str">
            <v>SMNA</v>
          </cell>
          <cell r="G315" t="str">
            <v>なし</v>
          </cell>
          <cell r="H315" t="str">
            <v>no</v>
          </cell>
          <cell r="I315" t="str">
            <v>SMNAT</v>
          </cell>
        </row>
        <row r="316">
          <cell r="B316" t="str">
            <v>SMNEno100m個人メドレー</v>
          </cell>
          <cell r="C316" t="str">
            <v>T</v>
          </cell>
          <cell r="D316" t="str">
            <v>IM</v>
          </cell>
          <cell r="E316">
            <v>23</v>
          </cell>
          <cell r="F316" t="str">
            <v>SMNE</v>
          </cell>
          <cell r="G316" t="str">
            <v>なし</v>
          </cell>
          <cell r="H316" t="str">
            <v>no</v>
          </cell>
          <cell r="I316" t="str">
            <v>SMNET</v>
          </cell>
        </row>
        <row r="317">
          <cell r="B317" t="str">
            <v>SM3no150m個人メドレー</v>
          </cell>
          <cell r="C317" t="str">
            <v>U</v>
          </cell>
          <cell r="D317" t="str">
            <v>IM</v>
          </cell>
          <cell r="E317">
            <v>3</v>
          </cell>
          <cell r="F317" t="str">
            <v>SM3</v>
          </cell>
          <cell r="G317" t="str">
            <v>なし</v>
          </cell>
          <cell r="H317" t="str">
            <v>no</v>
          </cell>
          <cell r="I317" t="str">
            <v>SM3U</v>
          </cell>
        </row>
        <row r="318">
          <cell r="B318" t="str">
            <v>SM4no150m個人メドレー</v>
          </cell>
          <cell r="C318" t="str">
            <v>U</v>
          </cell>
          <cell r="D318" t="str">
            <v>IM</v>
          </cell>
          <cell r="E318">
            <v>4</v>
          </cell>
          <cell r="F318" t="str">
            <v>SM4</v>
          </cell>
          <cell r="G318" t="str">
            <v>なし</v>
          </cell>
          <cell r="H318" t="str">
            <v>no</v>
          </cell>
          <cell r="I318" t="str">
            <v>SM4U</v>
          </cell>
        </row>
        <row r="319">
          <cell r="B319" t="str">
            <v>SM5no200m個人メドレー</v>
          </cell>
          <cell r="C319" t="str">
            <v>V</v>
          </cell>
          <cell r="D319" t="str">
            <v>IM</v>
          </cell>
          <cell r="E319">
            <v>5</v>
          </cell>
          <cell r="F319" t="str">
            <v>SM5</v>
          </cell>
          <cell r="G319" t="str">
            <v>なし</v>
          </cell>
          <cell r="H319" t="str">
            <v>no</v>
          </cell>
          <cell r="I319" t="str">
            <v>SM5V</v>
          </cell>
        </row>
        <row r="320">
          <cell r="B320" t="str">
            <v>SM6no200m個人メドレー</v>
          </cell>
          <cell r="C320" t="str">
            <v>V</v>
          </cell>
          <cell r="D320" t="str">
            <v>IM</v>
          </cell>
          <cell r="E320">
            <v>6</v>
          </cell>
          <cell r="F320" t="str">
            <v>SM6</v>
          </cell>
          <cell r="G320" t="str">
            <v>なし</v>
          </cell>
          <cell r="H320" t="str">
            <v>no</v>
          </cell>
          <cell r="I320" t="str">
            <v>SM6V</v>
          </cell>
        </row>
        <row r="321">
          <cell r="B321" t="str">
            <v>SM7no200m個人メドレー</v>
          </cell>
          <cell r="C321" t="str">
            <v>V</v>
          </cell>
          <cell r="D321" t="str">
            <v>IM</v>
          </cell>
          <cell r="E321">
            <v>7</v>
          </cell>
          <cell r="F321" t="str">
            <v>SM7</v>
          </cell>
          <cell r="G321" t="str">
            <v>なし</v>
          </cell>
          <cell r="H321" t="str">
            <v>no</v>
          </cell>
          <cell r="I321" t="str">
            <v>SM7V</v>
          </cell>
        </row>
        <row r="322">
          <cell r="B322" t="str">
            <v>SM8no200m個人メドレー</v>
          </cell>
          <cell r="C322" t="str">
            <v>V</v>
          </cell>
          <cell r="D322" t="str">
            <v>IM</v>
          </cell>
          <cell r="E322">
            <v>8</v>
          </cell>
          <cell r="F322" t="str">
            <v>SM8</v>
          </cell>
          <cell r="G322" t="str">
            <v>なし</v>
          </cell>
          <cell r="H322" t="str">
            <v>no</v>
          </cell>
          <cell r="I322" t="str">
            <v>SM8V</v>
          </cell>
        </row>
        <row r="323">
          <cell r="B323" t="str">
            <v>SM9no200m個人メドレー</v>
          </cell>
          <cell r="C323" t="str">
            <v>V</v>
          </cell>
          <cell r="D323" t="str">
            <v>IM</v>
          </cell>
          <cell r="E323">
            <v>9</v>
          </cell>
          <cell r="F323" t="str">
            <v>SM9</v>
          </cell>
          <cell r="G323" t="str">
            <v>なし</v>
          </cell>
          <cell r="H323" t="str">
            <v>no</v>
          </cell>
          <cell r="I323" t="str">
            <v>SM9V</v>
          </cell>
        </row>
        <row r="324">
          <cell r="B324" t="str">
            <v>SM10no200m個人メドレー</v>
          </cell>
          <cell r="C324" t="str">
            <v>V</v>
          </cell>
          <cell r="D324" t="str">
            <v>IM</v>
          </cell>
          <cell r="E324">
            <v>10</v>
          </cell>
          <cell r="F324" t="str">
            <v>SM10</v>
          </cell>
          <cell r="G324" t="str">
            <v>なし</v>
          </cell>
          <cell r="H324" t="str">
            <v>no</v>
          </cell>
          <cell r="I324" t="str">
            <v>SM10V</v>
          </cell>
        </row>
        <row r="325">
          <cell r="B325" t="str">
            <v>SM11no200m個人メドレー</v>
          </cell>
          <cell r="C325" t="str">
            <v>V</v>
          </cell>
          <cell r="D325" t="str">
            <v>IM</v>
          </cell>
          <cell r="E325">
            <v>11</v>
          </cell>
          <cell r="F325" t="str">
            <v>SM11</v>
          </cell>
          <cell r="G325" t="str">
            <v>なし</v>
          </cell>
          <cell r="H325" t="str">
            <v>no</v>
          </cell>
          <cell r="I325" t="str">
            <v>SM11V</v>
          </cell>
        </row>
        <row r="326">
          <cell r="B326" t="str">
            <v>SM12no200m個人メドレー</v>
          </cell>
          <cell r="C326" t="str">
            <v>V</v>
          </cell>
          <cell r="D326" t="str">
            <v>IM</v>
          </cell>
          <cell r="E326">
            <v>12</v>
          </cell>
          <cell r="F326" t="str">
            <v>SM12</v>
          </cell>
          <cell r="G326" t="str">
            <v>なし</v>
          </cell>
          <cell r="H326" t="str">
            <v>no</v>
          </cell>
          <cell r="I326" t="str">
            <v>SM12V</v>
          </cell>
        </row>
        <row r="327">
          <cell r="B327" t="str">
            <v>SM13no200m個人メドレー</v>
          </cell>
          <cell r="C327" t="str">
            <v>V</v>
          </cell>
          <cell r="D327" t="str">
            <v>IM</v>
          </cell>
          <cell r="E327">
            <v>13</v>
          </cell>
          <cell r="F327" t="str">
            <v>SM13</v>
          </cell>
          <cell r="G327" t="str">
            <v>なし</v>
          </cell>
          <cell r="H327" t="str">
            <v>no</v>
          </cell>
          <cell r="I327" t="str">
            <v>SM13V</v>
          </cell>
        </row>
        <row r="328">
          <cell r="B328" t="str">
            <v>SM14no200m個人メドレー</v>
          </cell>
          <cell r="C328" t="str">
            <v>V</v>
          </cell>
          <cell r="D328" t="str">
            <v>IM</v>
          </cell>
          <cell r="E328">
            <v>14</v>
          </cell>
          <cell r="F328" t="str">
            <v>SM14</v>
          </cell>
          <cell r="G328" t="str">
            <v>なし</v>
          </cell>
          <cell r="H328" t="str">
            <v>no</v>
          </cell>
          <cell r="I328" t="str">
            <v>SM14V</v>
          </cell>
        </row>
        <row r="329">
          <cell r="B329" t="str">
            <v>SM15no200m個人メドレー</v>
          </cell>
          <cell r="C329" t="str">
            <v>V</v>
          </cell>
          <cell r="D329" t="str">
            <v>IM</v>
          </cell>
          <cell r="E329">
            <v>15</v>
          </cell>
          <cell r="F329" t="str">
            <v>SM15</v>
          </cell>
          <cell r="G329" t="str">
            <v>なし</v>
          </cell>
          <cell r="H329" t="str">
            <v>no</v>
          </cell>
          <cell r="I329" t="str">
            <v>SM15V</v>
          </cell>
        </row>
        <row r="330">
          <cell r="B330" t="str">
            <v>SM21no200m個人メドレー</v>
          </cell>
          <cell r="C330" t="str">
            <v>V</v>
          </cell>
          <cell r="D330" t="str">
            <v>IM</v>
          </cell>
          <cell r="E330">
            <v>21</v>
          </cell>
          <cell r="F330" t="str">
            <v>SM21</v>
          </cell>
          <cell r="G330" t="str">
            <v>なし</v>
          </cell>
          <cell r="H330" t="str">
            <v>no</v>
          </cell>
          <cell r="I330" t="str">
            <v>SM21V</v>
          </cell>
        </row>
        <row r="331">
          <cell r="B331" t="str">
            <v>SMNAno200m個人メドレー</v>
          </cell>
          <cell r="C331" t="str">
            <v>V</v>
          </cell>
          <cell r="D331" t="str">
            <v>IM</v>
          </cell>
          <cell r="E331">
            <v>22</v>
          </cell>
          <cell r="F331" t="str">
            <v>SMNA</v>
          </cell>
          <cell r="G331" t="str">
            <v>なし</v>
          </cell>
          <cell r="H331" t="str">
            <v>no</v>
          </cell>
          <cell r="I331" t="str">
            <v>SMNAV</v>
          </cell>
        </row>
        <row r="332">
          <cell r="B332" t="str">
            <v>SMNEno200m個人メドレー</v>
          </cell>
          <cell r="C332" t="str">
            <v>V</v>
          </cell>
          <cell r="D332" t="str">
            <v>IM</v>
          </cell>
          <cell r="E332">
            <v>23</v>
          </cell>
          <cell r="F332" t="str">
            <v>SMNE</v>
          </cell>
          <cell r="G332" t="str">
            <v>なし</v>
          </cell>
          <cell r="H332" t="str">
            <v>no</v>
          </cell>
          <cell r="I332" t="str">
            <v>SMNEV</v>
          </cell>
        </row>
        <row r="333">
          <cell r="B333" t="str">
            <v>Sno25m自由形</v>
          </cell>
          <cell r="C333" t="str">
            <v>A</v>
          </cell>
          <cell r="D333" t="str">
            <v>Fr</v>
          </cell>
          <cell r="G333" t="str">
            <v>なし</v>
          </cell>
          <cell r="H333" t="str">
            <v>no</v>
          </cell>
          <cell r="I333" t="str">
            <v>A</v>
          </cell>
        </row>
        <row r="334">
          <cell r="B334" t="str">
            <v>Fno25m自由形</v>
          </cell>
          <cell r="C334" t="str">
            <v>A</v>
          </cell>
          <cell r="D334" t="str">
            <v>Fr</v>
          </cell>
          <cell r="G334" t="str">
            <v>着用</v>
          </cell>
          <cell r="H334" t="str">
            <v>no</v>
          </cell>
          <cell r="I334" t="str">
            <v>A</v>
          </cell>
        </row>
        <row r="335">
          <cell r="B335" t="str">
            <v>Sno50m自由形</v>
          </cell>
          <cell r="C335" t="str">
            <v>B</v>
          </cell>
          <cell r="D335" t="str">
            <v>Fr</v>
          </cell>
          <cell r="G335" t="str">
            <v>なし</v>
          </cell>
          <cell r="H335" t="str">
            <v>no</v>
          </cell>
          <cell r="I335" t="str">
            <v>B</v>
          </cell>
        </row>
        <row r="336">
          <cell r="B336" t="str">
            <v>Sシニア50m自由形</v>
          </cell>
          <cell r="C336" t="str">
            <v>B</v>
          </cell>
          <cell r="D336" t="str">
            <v>Fr</v>
          </cell>
          <cell r="G336" t="str">
            <v>なし</v>
          </cell>
          <cell r="H336" t="str">
            <v>シニア</v>
          </cell>
          <cell r="I336" t="str">
            <v>F</v>
          </cell>
        </row>
        <row r="337">
          <cell r="B337" t="str">
            <v>Fno50m自由形</v>
          </cell>
          <cell r="C337" t="str">
            <v>B</v>
          </cell>
          <cell r="D337" t="str">
            <v>Fr</v>
          </cell>
          <cell r="G337" t="str">
            <v>着用</v>
          </cell>
          <cell r="H337" t="str">
            <v>no</v>
          </cell>
          <cell r="I337" t="str">
            <v>B</v>
          </cell>
        </row>
        <row r="338">
          <cell r="B338" t="str">
            <v>Fシニア50m自由形</v>
          </cell>
          <cell r="C338" t="str">
            <v>B</v>
          </cell>
          <cell r="D338" t="str">
            <v>Fr</v>
          </cell>
          <cell r="G338" t="str">
            <v>着用</v>
          </cell>
          <cell r="H338" t="str">
            <v>シニア</v>
          </cell>
          <cell r="I338" t="str">
            <v>F</v>
          </cell>
        </row>
        <row r="339">
          <cell r="B339" t="str">
            <v>Sno100m自由形</v>
          </cell>
          <cell r="C339" t="str">
            <v>C</v>
          </cell>
          <cell r="D339" t="str">
            <v>Fr</v>
          </cell>
          <cell r="G339" t="str">
            <v>なし</v>
          </cell>
          <cell r="H339" t="str">
            <v>no</v>
          </cell>
          <cell r="I339" t="str">
            <v>C</v>
          </cell>
        </row>
        <row r="340">
          <cell r="B340" t="str">
            <v>Fno100m自由形</v>
          </cell>
          <cell r="C340" t="str">
            <v>C</v>
          </cell>
          <cell r="D340" t="str">
            <v>Fr</v>
          </cell>
          <cell r="G340" t="str">
            <v>着用</v>
          </cell>
          <cell r="H340" t="str">
            <v>no</v>
          </cell>
          <cell r="I340" t="str">
            <v>C</v>
          </cell>
        </row>
        <row r="341">
          <cell r="B341" t="str">
            <v>Sno200m自由形</v>
          </cell>
          <cell r="C341" t="str">
            <v>D</v>
          </cell>
          <cell r="D341" t="str">
            <v>Fr</v>
          </cell>
          <cell r="G341" t="str">
            <v>なし</v>
          </cell>
          <cell r="H341" t="str">
            <v>no</v>
          </cell>
          <cell r="I341" t="str">
            <v>D</v>
          </cell>
        </row>
        <row r="342">
          <cell r="B342" t="str">
            <v>Fno200m自由形</v>
          </cell>
          <cell r="C342" t="str">
            <v>D</v>
          </cell>
          <cell r="D342" t="str">
            <v>Fr</v>
          </cell>
          <cell r="G342" t="str">
            <v>着用</v>
          </cell>
          <cell r="H342" t="str">
            <v>no</v>
          </cell>
          <cell r="I342" t="str">
            <v>D</v>
          </cell>
        </row>
        <row r="343">
          <cell r="B343" t="str">
            <v>Sno400m自由形</v>
          </cell>
          <cell r="C343" t="str">
            <v>E</v>
          </cell>
          <cell r="D343" t="str">
            <v>Fr</v>
          </cell>
          <cell r="G343" t="str">
            <v>なし</v>
          </cell>
          <cell r="H343" t="str">
            <v>no</v>
          </cell>
          <cell r="I343" t="str">
            <v>E</v>
          </cell>
        </row>
        <row r="344">
          <cell r="B344" t="str">
            <v>Fno400m自由形</v>
          </cell>
          <cell r="C344" t="str">
            <v>E</v>
          </cell>
          <cell r="D344" t="str">
            <v>Fr</v>
          </cell>
          <cell r="G344" t="str">
            <v>着用</v>
          </cell>
          <cell r="H344" t="str">
            <v>no</v>
          </cell>
          <cell r="I344" t="str">
            <v>E</v>
          </cell>
        </row>
        <row r="345">
          <cell r="B345" t="str">
            <v>Sno050m自由形</v>
          </cell>
          <cell r="C345" t="str">
            <v>F</v>
          </cell>
          <cell r="D345" t="str">
            <v>Fr</v>
          </cell>
          <cell r="G345" t="str">
            <v>なし</v>
          </cell>
          <cell r="H345" t="str">
            <v>no</v>
          </cell>
          <cell r="I345" t="str">
            <v>B</v>
          </cell>
        </row>
        <row r="346">
          <cell r="B346" t="str">
            <v>Sシニア050m自由形</v>
          </cell>
          <cell r="C346" t="str">
            <v>F</v>
          </cell>
          <cell r="D346" t="str">
            <v>Fr</v>
          </cell>
          <cell r="G346" t="str">
            <v>なし</v>
          </cell>
          <cell r="H346" t="str">
            <v>シニア</v>
          </cell>
          <cell r="I346" t="str">
            <v>F</v>
          </cell>
        </row>
        <row r="347">
          <cell r="B347" t="str">
            <v>Fno050m自由形</v>
          </cell>
          <cell r="C347" t="str">
            <v>F</v>
          </cell>
          <cell r="D347" t="str">
            <v>Fr</v>
          </cell>
          <cell r="G347" t="str">
            <v>着用</v>
          </cell>
          <cell r="H347" t="str">
            <v>no</v>
          </cell>
          <cell r="I347" t="str">
            <v>B</v>
          </cell>
        </row>
        <row r="348">
          <cell r="B348" t="str">
            <v>Fシニア050m自由形</v>
          </cell>
          <cell r="C348" t="str">
            <v>F</v>
          </cell>
          <cell r="D348" t="str">
            <v>Fr</v>
          </cell>
          <cell r="G348" t="str">
            <v>着用</v>
          </cell>
          <cell r="H348" t="str">
            <v>シニア</v>
          </cell>
          <cell r="I348" t="str">
            <v>F</v>
          </cell>
        </row>
        <row r="349">
          <cell r="B349" t="str">
            <v>Sno25m背泳ぎ</v>
          </cell>
          <cell r="C349" t="str">
            <v>G</v>
          </cell>
          <cell r="D349" t="str">
            <v>Fr</v>
          </cell>
          <cell r="G349" t="str">
            <v>なし</v>
          </cell>
          <cell r="H349" t="str">
            <v>no</v>
          </cell>
          <cell r="I349" t="str">
            <v>G</v>
          </cell>
        </row>
        <row r="350">
          <cell r="B350" t="str">
            <v>Fno25m背泳ぎ</v>
          </cell>
          <cell r="C350" t="str">
            <v>G</v>
          </cell>
          <cell r="D350" t="str">
            <v>Fr</v>
          </cell>
          <cell r="G350" t="str">
            <v>着用</v>
          </cell>
          <cell r="H350" t="str">
            <v>no</v>
          </cell>
          <cell r="I350" t="str">
            <v>G</v>
          </cell>
        </row>
        <row r="351">
          <cell r="B351" t="str">
            <v>Sno50m背泳ぎ</v>
          </cell>
          <cell r="C351" t="str">
            <v>H</v>
          </cell>
          <cell r="D351" t="str">
            <v>Fr</v>
          </cell>
          <cell r="G351" t="str">
            <v>なし</v>
          </cell>
          <cell r="H351" t="str">
            <v>no</v>
          </cell>
          <cell r="I351" t="str">
            <v>H</v>
          </cell>
        </row>
        <row r="352">
          <cell r="B352" t="str">
            <v>Sシニア50m背泳ぎ</v>
          </cell>
          <cell r="C352" t="str">
            <v>H</v>
          </cell>
          <cell r="D352" t="str">
            <v>Fr</v>
          </cell>
          <cell r="G352" t="str">
            <v>なし</v>
          </cell>
          <cell r="H352" t="str">
            <v>シニア</v>
          </cell>
          <cell r="I352" t="str">
            <v>J</v>
          </cell>
        </row>
        <row r="353">
          <cell r="B353" t="str">
            <v>Fno50m背泳ぎ</v>
          </cell>
          <cell r="C353" t="str">
            <v>H</v>
          </cell>
          <cell r="D353" t="str">
            <v>Fr</v>
          </cell>
          <cell r="G353" t="str">
            <v>着用</v>
          </cell>
          <cell r="H353" t="str">
            <v>no</v>
          </cell>
          <cell r="I353" t="str">
            <v>H</v>
          </cell>
        </row>
        <row r="354">
          <cell r="B354" t="str">
            <v>Fシニア50m背泳ぎ</v>
          </cell>
          <cell r="C354" t="str">
            <v>H</v>
          </cell>
          <cell r="D354" t="str">
            <v>Fr</v>
          </cell>
          <cell r="G354" t="str">
            <v>着用</v>
          </cell>
          <cell r="H354" t="str">
            <v>シニア</v>
          </cell>
          <cell r="I354" t="str">
            <v>J</v>
          </cell>
        </row>
        <row r="355">
          <cell r="B355" t="str">
            <v>Sno100m背泳ぎ</v>
          </cell>
          <cell r="C355" t="str">
            <v>I</v>
          </cell>
          <cell r="D355" t="str">
            <v>Fr</v>
          </cell>
          <cell r="G355" t="str">
            <v>なし</v>
          </cell>
          <cell r="H355" t="str">
            <v>no</v>
          </cell>
          <cell r="I355" t="str">
            <v>I</v>
          </cell>
        </row>
        <row r="356">
          <cell r="B356" t="str">
            <v>Fno100m背泳ぎ</v>
          </cell>
          <cell r="C356" t="str">
            <v>I</v>
          </cell>
          <cell r="D356" t="str">
            <v>Fr</v>
          </cell>
          <cell r="G356" t="str">
            <v>着用</v>
          </cell>
          <cell r="H356" t="str">
            <v>no</v>
          </cell>
          <cell r="I356" t="str">
            <v>I</v>
          </cell>
        </row>
        <row r="357">
          <cell r="B357" t="str">
            <v>Sno50m背泳ぎ</v>
          </cell>
          <cell r="C357" t="str">
            <v>J</v>
          </cell>
          <cell r="D357" t="str">
            <v>Fr</v>
          </cell>
          <cell r="G357" t="str">
            <v>なし</v>
          </cell>
          <cell r="H357" t="str">
            <v>no</v>
          </cell>
          <cell r="I357" t="str">
            <v>H</v>
          </cell>
        </row>
        <row r="358">
          <cell r="B358" t="str">
            <v>Sシニア50m背泳ぎ</v>
          </cell>
          <cell r="C358" t="str">
            <v>J</v>
          </cell>
          <cell r="D358" t="str">
            <v>Fr</v>
          </cell>
          <cell r="G358" t="str">
            <v>なし</v>
          </cell>
          <cell r="H358" t="str">
            <v>シニア</v>
          </cell>
          <cell r="I358" t="str">
            <v>J</v>
          </cell>
        </row>
        <row r="359">
          <cell r="B359" t="str">
            <v>Fno50m背泳ぎ</v>
          </cell>
          <cell r="C359" t="str">
            <v>J</v>
          </cell>
          <cell r="D359" t="str">
            <v>Fr</v>
          </cell>
          <cell r="G359" t="str">
            <v>着用</v>
          </cell>
          <cell r="H359" t="str">
            <v>no</v>
          </cell>
          <cell r="I359" t="str">
            <v>H</v>
          </cell>
        </row>
        <row r="360">
          <cell r="B360" t="str">
            <v>Fシニア50m背泳ぎ</v>
          </cell>
          <cell r="C360" t="str">
            <v>J</v>
          </cell>
          <cell r="D360" t="str">
            <v>Fr</v>
          </cell>
          <cell r="G360" t="str">
            <v>着用</v>
          </cell>
          <cell r="H360" t="str">
            <v>シニア</v>
          </cell>
          <cell r="I360" t="str">
            <v>J</v>
          </cell>
        </row>
        <row r="361">
          <cell r="B361" t="str">
            <v>Sno25mバタフライ</v>
          </cell>
          <cell r="C361" t="str">
            <v>K</v>
          </cell>
          <cell r="D361" t="str">
            <v>Fr</v>
          </cell>
          <cell r="G361" t="str">
            <v>なし</v>
          </cell>
          <cell r="H361" t="str">
            <v>no</v>
          </cell>
          <cell r="I361" t="str">
            <v>K</v>
          </cell>
        </row>
        <row r="362">
          <cell r="B362" t="str">
            <v>Fno25mバタフライ</v>
          </cell>
          <cell r="C362" t="str">
            <v>K</v>
          </cell>
          <cell r="D362" t="str">
            <v>Fr</v>
          </cell>
          <cell r="G362" t="str">
            <v>着用</v>
          </cell>
          <cell r="H362" t="str">
            <v>no</v>
          </cell>
          <cell r="I362" t="str">
            <v>K</v>
          </cell>
        </row>
        <row r="363">
          <cell r="B363" t="str">
            <v>Sno50mバタフライ</v>
          </cell>
          <cell r="C363" t="str">
            <v>L</v>
          </cell>
          <cell r="D363" t="str">
            <v>Fr</v>
          </cell>
          <cell r="G363" t="str">
            <v>なし</v>
          </cell>
          <cell r="H363" t="str">
            <v>no</v>
          </cell>
          <cell r="I363" t="str">
            <v>L</v>
          </cell>
        </row>
        <row r="364">
          <cell r="B364" t="str">
            <v>Sシニア50mバタフライ</v>
          </cell>
          <cell r="C364" t="str">
            <v>L</v>
          </cell>
          <cell r="D364" t="str">
            <v>Fr</v>
          </cell>
          <cell r="G364" t="str">
            <v>なし</v>
          </cell>
          <cell r="H364" t="str">
            <v>シニア</v>
          </cell>
          <cell r="I364" t="str">
            <v>N</v>
          </cell>
        </row>
        <row r="365">
          <cell r="B365" t="str">
            <v>Fno50mバタフライ</v>
          </cell>
          <cell r="C365" t="str">
            <v>L</v>
          </cell>
          <cell r="D365" t="str">
            <v>Fr</v>
          </cell>
          <cell r="G365" t="str">
            <v>着用</v>
          </cell>
          <cell r="H365" t="str">
            <v>no</v>
          </cell>
          <cell r="I365" t="str">
            <v>L</v>
          </cell>
        </row>
        <row r="366">
          <cell r="B366" t="str">
            <v>Fシニア50mバタフライ</v>
          </cell>
          <cell r="C366" t="str">
            <v>L</v>
          </cell>
          <cell r="D366" t="str">
            <v>Fr</v>
          </cell>
          <cell r="G366" t="str">
            <v>着用</v>
          </cell>
          <cell r="H366" t="str">
            <v>シニア</v>
          </cell>
          <cell r="I366" t="str">
            <v>N</v>
          </cell>
        </row>
        <row r="367">
          <cell r="B367" t="str">
            <v>Sno100mバタフライ</v>
          </cell>
          <cell r="C367" t="str">
            <v>M</v>
          </cell>
          <cell r="D367" t="str">
            <v>Fr</v>
          </cell>
          <cell r="G367" t="str">
            <v>なし</v>
          </cell>
          <cell r="H367" t="str">
            <v>no</v>
          </cell>
          <cell r="I367" t="str">
            <v>M</v>
          </cell>
        </row>
        <row r="368">
          <cell r="B368" t="str">
            <v>Fno100mバタフライ</v>
          </cell>
          <cell r="C368" t="str">
            <v>M</v>
          </cell>
          <cell r="D368" t="str">
            <v>Fr</v>
          </cell>
          <cell r="G368" t="str">
            <v>着用</v>
          </cell>
          <cell r="H368" t="str">
            <v>no</v>
          </cell>
          <cell r="I368" t="str">
            <v>M</v>
          </cell>
        </row>
        <row r="369">
          <cell r="B369" t="str">
            <v>Sno50mバタフライ</v>
          </cell>
          <cell r="C369" t="str">
            <v>N</v>
          </cell>
          <cell r="D369" t="str">
            <v>Fr</v>
          </cell>
          <cell r="G369" t="str">
            <v>なし</v>
          </cell>
          <cell r="H369" t="str">
            <v>no</v>
          </cell>
          <cell r="I369" t="str">
            <v>L</v>
          </cell>
        </row>
        <row r="370">
          <cell r="B370" t="str">
            <v>Sシニア50mバタフライ</v>
          </cell>
          <cell r="C370" t="str">
            <v>N</v>
          </cell>
          <cell r="D370" t="str">
            <v>Fr</v>
          </cell>
          <cell r="G370" t="str">
            <v>なし</v>
          </cell>
          <cell r="H370" t="str">
            <v>シニア</v>
          </cell>
          <cell r="I370" t="str">
            <v>N</v>
          </cell>
        </row>
        <row r="371">
          <cell r="B371" t="str">
            <v>Fno50mバタフライ</v>
          </cell>
          <cell r="C371" t="str">
            <v>N</v>
          </cell>
          <cell r="D371" t="str">
            <v>Fr</v>
          </cell>
          <cell r="G371" t="str">
            <v>着用</v>
          </cell>
          <cell r="H371" t="str">
            <v>no</v>
          </cell>
          <cell r="I371" t="str">
            <v>L</v>
          </cell>
        </row>
        <row r="372">
          <cell r="B372" t="str">
            <v>Fシニア50mバタフライ</v>
          </cell>
          <cell r="C372" t="str">
            <v>N</v>
          </cell>
          <cell r="D372" t="str">
            <v>Fr</v>
          </cell>
          <cell r="G372" t="str">
            <v>着用</v>
          </cell>
          <cell r="H372" t="str">
            <v>シニア</v>
          </cell>
          <cell r="I372" t="str">
            <v>N</v>
          </cell>
        </row>
        <row r="373">
          <cell r="B373" t="str">
            <v>SBno25m平泳ぎ</v>
          </cell>
          <cell r="C373" t="str">
            <v>O</v>
          </cell>
          <cell r="D373" t="str">
            <v>Br</v>
          </cell>
          <cell r="G373" t="str">
            <v>なし</v>
          </cell>
          <cell r="H373" t="str">
            <v>no</v>
          </cell>
          <cell r="I373" t="str">
            <v>O</v>
          </cell>
        </row>
        <row r="374">
          <cell r="B374" t="str">
            <v>FBno25m平泳ぎ</v>
          </cell>
          <cell r="C374" t="str">
            <v>O</v>
          </cell>
          <cell r="D374" t="str">
            <v>Br</v>
          </cell>
          <cell r="G374" t="str">
            <v>着用</v>
          </cell>
          <cell r="H374" t="str">
            <v>no</v>
          </cell>
          <cell r="I374" t="str">
            <v>O</v>
          </cell>
        </row>
        <row r="375">
          <cell r="B375" t="str">
            <v>SBno50m平泳ぎ</v>
          </cell>
          <cell r="C375" t="str">
            <v>P</v>
          </cell>
          <cell r="D375" t="str">
            <v>Br</v>
          </cell>
          <cell r="G375" t="str">
            <v>なし</v>
          </cell>
          <cell r="H375" t="str">
            <v>no</v>
          </cell>
          <cell r="I375" t="str">
            <v>P</v>
          </cell>
        </row>
        <row r="376">
          <cell r="B376" t="str">
            <v>SBシニア50m平泳ぎ</v>
          </cell>
          <cell r="C376" t="str">
            <v>P</v>
          </cell>
          <cell r="D376" t="str">
            <v>Br</v>
          </cell>
          <cell r="G376" t="str">
            <v>なし</v>
          </cell>
          <cell r="H376" t="str">
            <v>シニア</v>
          </cell>
          <cell r="I376" t="str">
            <v>R</v>
          </cell>
        </row>
        <row r="377">
          <cell r="B377" t="str">
            <v>FBno50m平泳ぎ</v>
          </cell>
          <cell r="C377" t="str">
            <v>P</v>
          </cell>
          <cell r="D377" t="str">
            <v>Br</v>
          </cell>
          <cell r="G377" t="str">
            <v>着用</v>
          </cell>
          <cell r="H377" t="str">
            <v>no</v>
          </cell>
          <cell r="I377" t="str">
            <v>P</v>
          </cell>
        </row>
        <row r="378">
          <cell r="B378" t="str">
            <v>FBシニア50m平泳ぎ</v>
          </cell>
          <cell r="C378" t="str">
            <v>P</v>
          </cell>
          <cell r="D378" t="str">
            <v>Br</v>
          </cell>
          <cell r="G378" t="str">
            <v>着用</v>
          </cell>
          <cell r="H378" t="str">
            <v>シニア</v>
          </cell>
          <cell r="I378" t="str">
            <v>R</v>
          </cell>
        </row>
        <row r="379">
          <cell r="B379" t="str">
            <v>SBno100m平泳ぎ</v>
          </cell>
          <cell r="C379" t="str">
            <v>Q</v>
          </cell>
          <cell r="D379" t="str">
            <v>Br</v>
          </cell>
          <cell r="G379" t="str">
            <v>なし</v>
          </cell>
          <cell r="H379" t="str">
            <v>no</v>
          </cell>
          <cell r="I379" t="str">
            <v>Q</v>
          </cell>
        </row>
        <row r="380">
          <cell r="B380" t="str">
            <v>FBno100m平泳ぎ</v>
          </cell>
          <cell r="C380" t="str">
            <v>Q</v>
          </cell>
          <cell r="D380" t="str">
            <v>Br</v>
          </cell>
          <cell r="G380" t="str">
            <v>着用</v>
          </cell>
          <cell r="H380" t="str">
            <v>no</v>
          </cell>
          <cell r="I380" t="str">
            <v>Q</v>
          </cell>
        </row>
        <row r="381">
          <cell r="B381" t="str">
            <v>SBno50m平泳ぎ</v>
          </cell>
          <cell r="C381" t="str">
            <v>R</v>
          </cell>
          <cell r="D381" t="str">
            <v>Br</v>
          </cell>
          <cell r="G381" t="str">
            <v>なし</v>
          </cell>
          <cell r="H381" t="str">
            <v>no</v>
          </cell>
          <cell r="I381" t="str">
            <v>P</v>
          </cell>
        </row>
        <row r="382">
          <cell r="B382" t="str">
            <v>SBシニア50m平泳ぎ</v>
          </cell>
          <cell r="C382" t="str">
            <v>R</v>
          </cell>
          <cell r="D382" t="str">
            <v>Br</v>
          </cell>
          <cell r="G382" t="str">
            <v>なし</v>
          </cell>
          <cell r="H382" t="str">
            <v>シニア</v>
          </cell>
          <cell r="I382" t="str">
            <v>R</v>
          </cell>
        </row>
        <row r="383">
          <cell r="B383" t="str">
            <v>FBno50m平泳ぎ</v>
          </cell>
          <cell r="C383" t="str">
            <v>R</v>
          </cell>
          <cell r="D383" t="str">
            <v>Br</v>
          </cell>
          <cell r="G383" t="str">
            <v>着用</v>
          </cell>
          <cell r="H383" t="str">
            <v>no</v>
          </cell>
          <cell r="I383" t="str">
            <v>P</v>
          </cell>
        </row>
        <row r="384">
          <cell r="B384" t="str">
            <v>FBシニア50m平泳ぎ</v>
          </cell>
          <cell r="C384" t="str">
            <v>R</v>
          </cell>
          <cell r="D384" t="str">
            <v>Br</v>
          </cell>
          <cell r="G384" t="str">
            <v>着用</v>
          </cell>
          <cell r="H384" t="str">
            <v>シニア</v>
          </cell>
          <cell r="I384" t="str">
            <v>R</v>
          </cell>
        </row>
        <row r="385">
          <cell r="B385" t="str">
            <v>SMno75m個人メドレー</v>
          </cell>
          <cell r="C385" t="str">
            <v>S</v>
          </cell>
          <cell r="D385" t="str">
            <v>IM</v>
          </cell>
          <cell r="G385" t="str">
            <v>なし</v>
          </cell>
          <cell r="H385" t="str">
            <v>no</v>
          </cell>
          <cell r="I385" t="str">
            <v>S</v>
          </cell>
        </row>
        <row r="386">
          <cell r="B386" t="str">
            <v>FMno75m個人メドレー</v>
          </cell>
          <cell r="C386" t="str">
            <v>S</v>
          </cell>
          <cell r="D386" t="str">
            <v>IM</v>
          </cell>
          <cell r="G386" t="str">
            <v>着用</v>
          </cell>
          <cell r="H386" t="str">
            <v>no</v>
          </cell>
          <cell r="I386" t="str">
            <v>S</v>
          </cell>
        </row>
        <row r="387">
          <cell r="B387" t="str">
            <v>SMno100m個人メドレー</v>
          </cell>
          <cell r="C387" t="str">
            <v>T</v>
          </cell>
          <cell r="D387" t="str">
            <v>IM</v>
          </cell>
          <cell r="G387" t="str">
            <v>なし</v>
          </cell>
          <cell r="H387" t="str">
            <v>no</v>
          </cell>
          <cell r="I387" t="str">
            <v>T</v>
          </cell>
        </row>
        <row r="388">
          <cell r="B388" t="str">
            <v>FMno100m個人メドレー</v>
          </cell>
          <cell r="C388" t="str">
            <v>T</v>
          </cell>
          <cell r="D388" t="str">
            <v>IM</v>
          </cell>
          <cell r="G388" t="str">
            <v>着用</v>
          </cell>
          <cell r="H388" t="str">
            <v>no</v>
          </cell>
          <cell r="I388" t="str">
            <v>T</v>
          </cell>
        </row>
        <row r="389">
          <cell r="B389" t="str">
            <v>SMno150m個人メドレー</v>
          </cell>
          <cell r="C389" t="str">
            <v>U</v>
          </cell>
          <cell r="D389" t="str">
            <v>IM</v>
          </cell>
          <cell r="G389" t="str">
            <v>なし</v>
          </cell>
          <cell r="H389" t="str">
            <v>no</v>
          </cell>
          <cell r="I389" t="str">
            <v>U</v>
          </cell>
        </row>
        <row r="390">
          <cell r="B390" t="str">
            <v>FMno150m個人メドレー</v>
          </cell>
          <cell r="C390" t="str">
            <v>U</v>
          </cell>
          <cell r="D390" t="str">
            <v>IM</v>
          </cell>
          <cell r="G390" t="str">
            <v>着用</v>
          </cell>
          <cell r="H390" t="str">
            <v>no</v>
          </cell>
          <cell r="I390" t="str">
            <v>U</v>
          </cell>
        </row>
        <row r="391">
          <cell r="B391" t="str">
            <v>SMno200m個人メドレー</v>
          </cell>
          <cell r="C391" t="str">
            <v>V</v>
          </cell>
          <cell r="D391" t="str">
            <v>IM</v>
          </cell>
          <cell r="G391" t="str">
            <v>なし</v>
          </cell>
          <cell r="H391" t="str">
            <v>no</v>
          </cell>
          <cell r="I391" t="str">
            <v>V</v>
          </cell>
        </row>
        <row r="392">
          <cell r="B392" t="str">
            <v>FMno200m個人メドレー</v>
          </cell>
          <cell r="C392" t="str">
            <v>V</v>
          </cell>
          <cell r="D392" t="str">
            <v>IM</v>
          </cell>
          <cell r="G392" t="str">
            <v>着用</v>
          </cell>
          <cell r="H392" t="str">
            <v>no</v>
          </cell>
          <cell r="I392" t="str">
            <v>V</v>
          </cell>
        </row>
        <row r="393">
          <cell r="B393" t="str">
            <v>S未no25m自由形</v>
          </cell>
          <cell r="C393" t="str">
            <v>A</v>
          </cell>
          <cell r="D393" t="str">
            <v>Fr</v>
          </cell>
          <cell r="G393" t="str">
            <v>なし</v>
          </cell>
          <cell r="H393" t="str">
            <v>no</v>
          </cell>
          <cell r="I393" t="str">
            <v>A</v>
          </cell>
        </row>
        <row r="394">
          <cell r="B394" t="str">
            <v>F未no25m自由形</v>
          </cell>
          <cell r="C394" t="str">
            <v>A</v>
          </cell>
          <cell r="D394" t="str">
            <v>Fr</v>
          </cell>
          <cell r="G394" t="str">
            <v>着用</v>
          </cell>
          <cell r="H394" t="str">
            <v>no</v>
          </cell>
          <cell r="I394" t="str">
            <v>A</v>
          </cell>
        </row>
        <row r="395">
          <cell r="B395" t="str">
            <v>S未no50m自由形</v>
          </cell>
          <cell r="C395" t="str">
            <v>B</v>
          </cell>
          <cell r="D395" t="str">
            <v>Fr</v>
          </cell>
          <cell r="G395" t="str">
            <v>なし</v>
          </cell>
          <cell r="H395" t="str">
            <v>no</v>
          </cell>
          <cell r="I395" t="str">
            <v>B</v>
          </cell>
        </row>
        <row r="396">
          <cell r="B396" t="str">
            <v>S未シニア50m自由形</v>
          </cell>
          <cell r="C396" t="str">
            <v>B</v>
          </cell>
          <cell r="D396" t="str">
            <v>Fr</v>
          </cell>
          <cell r="G396" t="str">
            <v>なし</v>
          </cell>
          <cell r="H396" t="str">
            <v>シニア</v>
          </cell>
          <cell r="I396" t="str">
            <v>F</v>
          </cell>
        </row>
        <row r="397">
          <cell r="B397" t="str">
            <v>F未no50m自由形</v>
          </cell>
          <cell r="C397" t="str">
            <v>B</v>
          </cell>
          <cell r="D397" t="str">
            <v>Fr</v>
          </cell>
          <cell r="G397" t="str">
            <v>着用</v>
          </cell>
          <cell r="H397" t="str">
            <v>no</v>
          </cell>
          <cell r="I397" t="str">
            <v>B</v>
          </cell>
        </row>
        <row r="398">
          <cell r="B398" t="str">
            <v>F未シニア50m自由形</v>
          </cell>
          <cell r="C398" t="str">
            <v>B</v>
          </cell>
          <cell r="D398" t="str">
            <v>Fr</v>
          </cell>
          <cell r="G398" t="str">
            <v>着用</v>
          </cell>
          <cell r="H398" t="str">
            <v>シニア</v>
          </cell>
          <cell r="I398" t="str">
            <v>F</v>
          </cell>
        </row>
        <row r="399">
          <cell r="B399" t="str">
            <v>S未no100m自由形</v>
          </cell>
          <cell r="C399" t="str">
            <v>C</v>
          </cell>
          <cell r="D399" t="str">
            <v>Fr</v>
          </cell>
          <cell r="G399" t="str">
            <v>なし</v>
          </cell>
          <cell r="H399" t="str">
            <v>no</v>
          </cell>
          <cell r="I399" t="str">
            <v>C</v>
          </cell>
        </row>
        <row r="400">
          <cell r="B400" t="str">
            <v>F未no100m自由形</v>
          </cell>
          <cell r="C400" t="str">
            <v>C</v>
          </cell>
          <cell r="D400" t="str">
            <v>Fr</v>
          </cell>
          <cell r="G400" t="str">
            <v>着用</v>
          </cell>
          <cell r="H400" t="str">
            <v>no</v>
          </cell>
          <cell r="I400" t="str">
            <v>C</v>
          </cell>
        </row>
        <row r="401">
          <cell r="B401" t="str">
            <v>S未no200m自由形</v>
          </cell>
          <cell r="C401" t="str">
            <v>D</v>
          </cell>
          <cell r="D401" t="str">
            <v>Fr</v>
          </cell>
          <cell r="G401" t="str">
            <v>なし</v>
          </cell>
          <cell r="H401" t="str">
            <v>no</v>
          </cell>
          <cell r="I401" t="str">
            <v>D</v>
          </cell>
        </row>
        <row r="402">
          <cell r="B402" t="str">
            <v>F未no200m自由形</v>
          </cell>
          <cell r="C402" t="str">
            <v>D</v>
          </cell>
          <cell r="D402" t="str">
            <v>Fr</v>
          </cell>
          <cell r="G402" t="str">
            <v>着用</v>
          </cell>
          <cell r="H402" t="str">
            <v>no</v>
          </cell>
          <cell r="I402" t="str">
            <v>D</v>
          </cell>
        </row>
        <row r="403">
          <cell r="B403" t="str">
            <v>S未no400m自由形</v>
          </cell>
          <cell r="C403" t="str">
            <v>E</v>
          </cell>
          <cell r="D403" t="str">
            <v>Fr</v>
          </cell>
          <cell r="G403" t="str">
            <v>なし</v>
          </cell>
          <cell r="H403" t="str">
            <v>no</v>
          </cell>
          <cell r="I403" t="str">
            <v>E</v>
          </cell>
        </row>
        <row r="404">
          <cell r="B404" t="str">
            <v>F未no400m自由形</v>
          </cell>
          <cell r="C404" t="str">
            <v>E</v>
          </cell>
          <cell r="D404" t="str">
            <v>Fr</v>
          </cell>
          <cell r="G404" t="str">
            <v>着用</v>
          </cell>
          <cell r="H404" t="str">
            <v>no</v>
          </cell>
          <cell r="I404" t="str">
            <v>E</v>
          </cell>
        </row>
        <row r="405">
          <cell r="B405" t="str">
            <v>S未no050m自由形</v>
          </cell>
          <cell r="C405" t="str">
            <v>F</v>
          </cell>
          <cell r="D405" t="str">
            <v>Fr</v>
          </cell>
          <cell r="G405" t="str">
            <v>なし</v>
          </cell>
          <cell r="H405" t="str">
            <v>no</v>
          </cell>
          <cell r="I405" t="str">
            <v>B</v>
          </cell>
        </row>
        <row r="406">
          <cell r="B406" t="str">
            <v>S未シニア050m自由形</v>
          </cell>
          <cell r="C406" t="str">
            <v>F</v>
          </cell>
          <cell r="D406" t="str">
            <v>Fr</v>
          </cell>
          <cell r="G406" t="str">
            <v>なし</v>
          </cell>
          <cell r="H406" t="str">
            <v>シニア</v>
          </cell>
          <cell r="I406" t="str">
            <v>F</v>
          </cell>
        </row>
        <row r="407">
          <cell r="B407" t="str">
            <v>F未no050m自由形</v>
          </cell>
          <cell r="C407" t="str">
            <v>F</v>
          </cell>
          <cell r="D407" t="str">
            <v>Fr</v>
          </cell>
          <cell r="G407" t="str">
            <v>着用</v>
          </cell>
          <cell r="H407" t="str">
            <v>no</v>
          </cell>
          <cell r="I407" t="str">
            <v>B</v>
          </cell>
        </row>
        <row r="408">
          <cell r="B408" t="str">
            <v>F未シニア050m自由形</v>
          </cell>
          <cell r="C408" t="str">
            <v>F</v>
          </cell>
          <cell r="D408" t="str">
            <v>Fr</v>
          </cell>
          <cell r="G408" t="str">
            <v>着用</v>
          </cell>
          <cell r="H408" t="str">
            <v>シニア</v>
          </cell>
          <cell r="I408" t="str">
            <v>F</v>
          </cell>
        </row>
        <row r="409">
          <cell r="B409" t="str">
            <v>S未no25m背泳ぎ</v>
          </cell>
          <cell r="C409" t="str">
            <v>G</v>
          </cell>
          <cell r="D409" t="str">
            <v>Fr</v>
          </cell>
          <cell r="G409" t="str">
            <v>なし</v>
          </cell>
          <cell r="H409" t="str">
            <v>no</v>
          </cell>
          <cell r="I409" t="str">
            <v>G</v>
          </cell>
        </row>
        <row r="410">
          <cell r="B410" t="str">
            <v>F未no25m背泳ぎ</v>
          </cell>
          <cell r="C410" t="str">
            <v>G</v>
          </cell>
          <cell r="D410" t="str">
            <v>Fr</v>
          </cell>
          <cell r="G410" t="str">
            <v>着用</v>
          </cell>
          <cell r="H410" t="str">
            <v>no</v>
          </cell>
          <cell r="I410" t="str">
            <v>G</v>
          </cell>
        </row>
        <row r="411">
          <cell r="B411" t="str">
            <v>S未no50m背泳ぎ</v>
          </cell>
          <cell r="C411" t="str">
            <v>H</v>
          </cell>
          <cell r="D411" t="str">
            <v>Fr</v>
          </cell>
          <cell r="G411" t="str">
            <v>なし</v>
          </cell>
          <cell r="H411" t="str">
            <v>no</v>
          </cell>
          <cell r="I411" t="str">
            <v>H</v>
          </cell>
        </row>
        <row r="412">
          <cell r="B412" t="str">
            <v>S未シニア50m背泳ぎ</v>
          </cell>
          <cell r="C412" t="str">
            <v>H</v>
          </cell>
          <cell r="D412" t="str">
            <v>Fr</v>
          </cell>
          <cell r="G412" t="str">
            <v>なし</v>
          </cell>
          <cell r="H412" t="str">
            <v>シニア</v>
          </cell>
          <cell r="I412" t="str">
            <v>J</v>
          </cell>
        </row>
        <row r="413">
          <cell r="B413" t="str">
            <v>F未no50m背泳ぎ</v>
          </cell>
          <cell r="C413" t="str">
            <v>H</v>
          </cell>
          <cell r="D413" t="str">
            <v>Fr</v>
          </cell>
          <cell r="G413" t="str">
            <v>着用</v>
          </cell>
          <cell r="H413" t="str">
            <v>no</v>
          </cell>
          <cell r="I413" t="str">
            <v>H</v>
          </cell>
        </row>
        <row r="414">
          <cell r="B414" t="str">
            <v>F未シニア50m背泳ぎ</v>
          </cell>
          <cell r="C414" t="str">
            <v>H</v>
          </cell>
          <cell r="D414" t="str">
            <v>Fr</v>
          </cell>
          <cell r="G414" t="str">
            <v>着用</v>
          </cell>
          <cell r="H414" t="str">
            <v>シニア</v>
          </cell>
          <cell r="I414" t="str">
            <v>J</v>
          </cell>
        </row>
        <row r="415">
          <cell r="B415" t="str">
            <v>S未no100m背泳ぎ</v>
          </cell>
          <cell r="C415" t="str">
            <v>I</v>
          </cell>
          <cell r="D415" t="str">
            <v>Fr</v>
          </cell>
          <cell r="G415" t="str">
            <v>なし</v>
          </cell>
          <cell r="H415" t="str">
            <v>no</v>
          </cell>
          <cell r="I415" t="str">
            <v>I</v>
          </cell>
        </row>
        <row r="416">
          <cell r="B416" t="str">
            <v>F未no100m背泳ぎ</v>
          </cell>
          <cell r="C416" t="str">
            <v>I</v>
          </cell>
          <cell r="D416" t="str">
            <v>Fr</v>
          </cell>
          <cell r="G416" t="str">
            <v>着用</v>
          </cell>
          <cell r="H416" t="str">
            <v>no</v>
          </cell>
          <cell r="I416" t="str">
            <v>I</v>
          </cell>
        </row>
        <row r="417">
          <cell r="B417" t="str">
            <v>S未no50m背泳ぎ</v>
          </cell>
          <cell r="C417" t="str">
            <v>J</v>
          </cell>
          <cell r="D417" t="str">
            <v>Fr</v>
          </cell>
          <cell r="G417" t="str">
            <v>なし</v>
          </cell>
          <cell r="H417" t="str">
            <v>no</v>
          </cell>
          <cell r="I417" t="str">
            <v>H</v>
          </cell>
        </row>
        <row r="418">
          <cell r="B418" t="str">
            <v>S未シニア50m背泳ぎ</v>
          </cell>
          <cell r="C418" t="str">
            <v>J</v>
          </cell>
          <cell r="D418" t="str">
            <v>Fr</v>
          </cell>
          <cell r="G418" t="str">
            <v>なし</v>
          </cell>
          <cell r="H418" t="str">
            <v>シニア</v>
          </cell>
          <cell r="I418" t="str">
            <v>J</v>
          </cell>
        </row>
        <row r="419">
          <cell r="B419" t="str">
            <v>F未no50m背泳ぎ</v>
          </cell>
          <cell r="C419" t="str">
            <v>J</v>
          </cell>
          <cell r="D419" t="str">
            <v>Fr</v>
          </cell>
          <cell r="G419" t="str">
            <v>着用</v>
          </cell>
          <cell r="H419" t="str">
            <v>no</v>
          </cell>
          <cell r="I419" t="str">
            <v>H</v>
          </cell>
        </row>
        <row r="420">
          <cell r="B420" t="str">
            <v>F未シニア50m背泳ぎ</v>
          </cell>
          <cell r="C420" t="str">
            <v>J</v>
          </cell>
          <cell r="D420" t="str">
            <v>Fr</v>
          </cell>
          <cell r="G420" t="str">
            <v>着用</v>
          </cell>
          <cell r="H420" t="str">
            <v>シニア</v>
          </cell>
          <cell r="I420" t="str">
            <v>J</v>
          </cell>
        </row>
        <row r="421">
          <cell r="B421" t="str">
            <v>S未no25mバタフライ</v>
          </cell>
          <cell r="C421" t="str">
            <v>K</v>
          </cell>
          <cell r="D421" t="str">
            <v>Fr</v>
          </cell>
          <cell r="G421" t="str">
            <v>なし</v>
          </cell>
          <cell r="H421" t="str">
            <v>no</v>
          </cell>
          <cell r="I421" t="str">
            <v>K</v>
          </cell>
        </row>
        <row r="422">
          <cell r="B422" t="str">
            <v>F未no25mバタフライ</v>
          </cell>
          <cell r="C422" t="str">
            <v>K</v>
          </cell>
          <cell r="D422" t="str">
            <v>Fr</v>
          </cell>
          <cell r="G422" t="str">
            <v>着用</v>
          </cell>
          <cell r="H422" t="str">
            <v>no</v>
          </cell>
          <cell r="I422" t="str">
            <v>K</v>
          </cell>
        </row>
        <row r="423">
          <cell r="B423" t="str">
            <v>S未no50mバタフライ</v>
          </cell>
          <cell r="C423" t="str">
            <v>L</v>
          </cell>
          <cell r="D423" t="str">
            <v>Fr</v>
          </cell>
          <cell r="G423" t="str">
            <v>なし</v>
          </cell>
          <cell r="H423" t="str">
            <v>no</v>
          </cell>
          <cell r="I423" t="str">
            <v>L</v>
          </cell>
        </row>
        <row r="424">
          <cell r="B424" t="str">
            <v>S未シニア50mバタフライ</v>
          </cell>
          <cell r="C424" t="str">
            <v>L</v>
          </cell>
          <cell r="D424" t="str">
            <v>Fr</v>
          </cell>
          <cell r="G424" t="str">
            <v>なし</v>
          </cell>
          <cell r="H424" t="str">
            <v>シニア</v>
          </cell>
          <cell r="I424" t="str">
            <v>N</v>
          </cell>
        </row>
        <row r="425">
          <cell r="B425" t="str">
            <v>F未no50mバタフライ</v>
          </cell>
          <cell r="C425" t="str">
            <v>L</v>
          </cell>
          <cell r="D425" t="str">
            <v>Fr</v>
          </cell>
          <cell r="G425" t="str">
            <v>着用</v>
          </cell>
          <cell r="H425" t="str">
            <v>no</v>
          </cell>
          <cell r="I425" t="str">
            <v>L</v>
          </cell>
        </row>
        <row r="426">
          <cell r="B426" t="str">
            <v>F未シニア50mバタフライ</v>
          </cell>
          <cell r="C426" t="str">
            <v>L</v>
          </cell>
          <cell r="D426" t="str">
            <v>Fr</v>
          </cell>
          <cell r="G426" t="str">
            <v>着用</v>
          </cell>
          <cell r="H426" t="str">
            <v>シニア</v>
          </cell>
          <cell r="I426" t="str">
            <v>N</v>
          </cell>
        </row>
        <row r="427">
          <cell r="B427" t="str">
            <v>S未no100mバタフライ</v>
          </cell>
          <cell r="C427" t="str">
            <v>M</v>
          </cell>
          <cell r="D427" t="str">
            <v>Fr</v>
          </cell>
          <cell r="G427" t="str">
            <v>なし</v>
          </cell>
          <cell r="H427" t="str">
            <v>no</v>
          </cell>
          <cell r="I427" t="str">
            <v>M</v>
          </cell>
        </row>
        <row r="428">
          <cell r="B428" t="str">
            <v>F未no100mバタフライ</v>
          </cell>
          <cell r="C428" t="str">
            <v>M</v>
          </cell>
          <cell r="D428" t="str">
            <v>Fr</v>
          </cell>
          <cell r="G428" t="str">
            <v>着用</v>
          </cell>
          <cell r="H428" t="str">
            <v>no</v>
          </cell>
          <cell r="I428" t="str">
            <v>M</v>
          </cell>
        </row>
        <row r="429">
          <cell r="B429" t="str">
            <v>S未no50mバタフライ</v>
          </cell>
          <cell r="C429" t="str">
            <v>N</v>
          </cell>
          <cell r="D429" t="str">
            <v>Fr</v>
          </cell>
          <cell r="G429" t="str">
            <v>なし</v>
          </cell>
          <cell r="H429" t="str">
            <v>no</v>
          </cell>
          <cell r="I429" t="str">
            <v>L</v>
          </cell>
        </row>
        <row r="430">
          <cell r="B430" t="str">
            <v>S未シニア50mバタフライ</v>
          </cell>
          <cell r="C430" t="str">
            <v>N</v>
          </cell>
          <cell r="D430" t="str">
            <v>Fr</v>
          </cell>
          <cell r="G430" t="str">
            <v>なし</v>
          </cell>
          <cell r="H430" t="str">
            <v>シニア</v>
          </cell>
          <cell r="I430" t="str">
            <v>N</v>
          </cell>
        </row>
        <row r="431">
          <cell r="B431" t="str">
            <v>F未no50mバタフライ</v>
          </cell>
          <cell r="C431" t="str">
            <v>N</v>
          </cell>
          <cell r="D431" t="str">
            <v>Fr</v>
          </cell>
          <cell r="G431" t="str">
            <v>着用</v>
          </cell>
          <cell r="H431" t="str">
            <v>no</v>
          </cell>
          <cell r="I431" t="str">
            <v>L</v>
          </cell>
        </row>
        <row r="432">
          <cell r="B432" t="str">
            <v>F未シニア50mバタフライ</v>
          </cell>
          <cell r="C432" t="str">
            <v>N</v>
          </cell>
          <cell r="D432" t="str">
            <v>Fr</v>
          </cell>
          <cell r="G432" t="str">
            <v>着用</v>
          </cell>
          <cell r="H432" t="str">
            <v>シニア</v>
          </cell>
          <cell r="I432" t="str">
            <v>N</v>
          </cell>
        </row>
        <row r="433">
          <cell r="B433" t="str">
            <v>SB未no25m平泳ぎ</v>
          </cell>
          <cell r="C433" t="str">
            <v>O</v>
          </cell>
          <cell r="D433" t="str">
            <v>Br</v>
          </cell>
          <cell r="G433" t="str">
            <v>なし</v>
          </cell>
          <cell r="H433" t="str">
            <v>no</v>
          </cell>
          <cell r="I433" t="str">
            <v>O</v>
          </cell>
        </row>
        <row r="434">
          <cell r="B434" t="str">
            <v>SB未シニア25m平泳ぎ</v>
          </cell>
          <cell r="C434" t="str">
            <v>O</v>
          </cell>
          <cell r="D434" t="str">
            <v>Br</v>
          </cell>
          <cell r="G434" t="str">
            <v>なし</v>
          </cell>
          <cell r="H434" t="str">
            <v>シニア</v>
          </cell>
          <cell r="I434" t="str">
            <v>O</v>
          </cell>
        </row>
        <row r="435">
          <cell r="B435" t="str">
            <v>FB未no25m平泳ぎ</v>
          </cell>
          <cell r="C435" t="str">
            <v>O</v>
          </cell>
          <cell r="D435" t="str">
            <v>Br</v>
          </cell>
          <cell r="G435" t="str">
            <v>着用</v>
          </cell>
          <cell r="H435" t="str">
            <v>no</v>
          </cell>
          <cell r="I435" t="str">
            <v>O</v>
          </cell>
        </row>
        <row r="436">
          <cell r="B436" t="str">
            <v>FB未シニア25m平泳ぎ</v>
          </cell>
          <cell r="C436" t="str">
            <v>O</v>
          </cell>
          <cell r="D436" t="str">
            <v>Br</v>
          </cell>
          <cell r="G436" t="str">
            <v>着用</v>
          </cell>
          <cell r="H436" t="str">
            <v>シニア</v>
          </cell>
          <cell r="I436" t="str">
            <v>O</v>
          </cell>
        </row>
        <row r="437">
          <cell r="B437" t="str">
            <v>SB未no50m平泳ぎ</v>
          </cell>
          <cell r="C437" t="str">
            <v>P</v>
          </cell>
          <cell r="D437" t="str">
            <v>Br</v>
          </cell>
          <cell r="G437" t="str">
            <v>なし</v>
          </cell>
          <cell r="H437" t="str">
            <v>no</v>
          </cell>
          <cell r="I437" t="str">
            <v>P</v>
          </cell>
        </row>
        <row r="438">
          <cell r="B438" t="str">
            <v>SB未シニア50m平泳ぎ</v>
          </cell>
          <cell r="C438" t="str">
            <v>P</v>
          </cell>
          <cell r="D438" t="str">
            <v>Br</v>
          </cell>
          <cell r="G438" t="str">
            <v>なし</v>
          </cell>
          <cell r="H438" t="str">
            <v>シニア</v>
          </cell>
          <cell r="I438" t="str">
            <v>R</v>
          </cell>
        </row>
        <row r="439">
          <cell r="B439" t="str">
            <v>FB未no50m平泳ぎ</v>
          </cell>
          <cell r="C439" t="str">
            <v>P</v>
          </cell>
          <cell r="D439" t="str">
            <v>Br</v>
          </cell>
          <cell r="G439" t="str">
            <v>着用</v>
          </cell>
          <cell r="H439" t="str">
            <v>no</v>
          </cell>
          <cell r="I439" t="str">
            <v>P</v>
          </cell>
        </row>
        <row r="440">
          <cell r="B440" t="str">
            <v>FB未シニア50m平泳ぎ</v>
          </cell>
          <cell r="C440" t="str">
            <v>P</v>
          </cell>
          <cell r="D440" t="str">
            <v>Br</v>
          </cell>
          <cell r="G440" t="str">
            <v>着用</v>
          </cell>
          <cell r="H440" t="str">
            <v>シニア</v>
          </cell>
          <cell r="I440" t="str">
            <v>R</v>
          </cell>
        </row>
        <row r="441">
          <cell r="B441" t="str">
            <v>SB未no100m平泳ぎ</v>
          </cell>
          <cell r="C441" t="str">
            <v>Q</v>
          </cell>
          <cell r="D441" t="str">
            <v>Br</v>
          </cell>
          <cell r="G441" t="str">
            <v>なし</v>
          </cell>
          <cell r="H441" t="str">
            <v>no</v>
          </cell>
          <cell r="I441" t="str">
            <v>Q</v>
          </cell>
        </row>
        <row r="442">
          <cell r="B442" t="str">
            <v>SB未シニア100m平泳ぎ</v>
          </cell>
          <cell r="C442" t="str">
            <v>Q</v>
          </cell>
          <cell r="D442" t="str">
            <v>Br</v>
          </cell>
          <cell r="G442" t="str">
            <v>なし</v>
          </cell>
          <cell r="H442" t="str">
            <v>シニア</v>
          </cell>
          <cell r="I442" t="str">
            <v>Q</v>
          </cell>
        </row>
        <row r="443">
          <cell r="B443" t="str">
            <v>FB未no100m平泳ぎ</v>
          </cell>
          <cell r="C443" t="str">
            <v>Q</v>
          </cell>
          <cell r="D443" t="str">
            <v>Br</v>
          </cell>
          <cell r="G443" t="str">
            <v>着用</v>
          </cell>
          <cell r="H443" t="str">
            <v>no</v>
          </cell>
          <cell r="I443" t="str">
            <v>Q</v>
          </cell>
        </row>
        <row r="444">
          <cell r="B444" t="str">
            <v>FB未シニア100m平泳ぎ</v>
          </cell>
          <cell r="C444" t="str">
            <v>Q</v>
          </cell>
          <cell r="D444" t="str">
            <v>Br</v>
          </cell>
          <cell r="G444" t="str">
            <v>着用</v>
          </cell>
          <cell r="H444" t="str">
            <v>シニア</v>
          </cell>
          <cell r="I444" t="str">
            <v>Q</v>
          </cell>
        </row>
        <row r="445">
          <cell r="B445" t="str">
            <v>SB未no50m平泳ぎ</v>
          </cell>
          <cell r="C445" t="str">
            <v>R</v>
          </cell>
          <cell r="D445" t="str">
            <v>Br</v>
          </cell>
          <cell r="G445" t="str">
            <v>なし</v>
          </cell>
          <cell r="H445" t="str">
            <v>no</v>
          </cell>
          <cell r="I445" t="str">
            <v>P</v>
          </cell>
        </row>
        <row r="446">
          <cell r="B446" t="str">
            <v>SB未シニア50m平泳ぎ</v>
          </cell>
          <cell r="C446" t="str">
            <v>R</v>
          </cell>
          <cell r="D446" t="str">
            <v>Br</v>
          </cell>
          <cell r="G446" t="str">
            <v>なし</v>
          </cell>
          <cell r="H446" t="str">
            <v>シニア</v>
          </cell>
          <cell r="I446" t="str">
            <v>R</v>
          </cell>
        </row>
        <row r="447">
          <cell r="B447" t="str">
            <v>FB未no50m平泳ぎ</v>
          </cell>
          <cell r="C447" t="str">
            <v>R</v>
          </cell>
          <cell r="D447" t="str">
            <v>Br</v>
          </cell>
          <cell r="G447" t="str">
            <v>着用</v>
          </cell>
          <cell r="H447" t="str">
            <v>no</v>
          </cell>
          <cell r="I447" t="str">
            <v>P</v>
          </cell>
        </row>
        <row r="448">
          <cell r="B448" t="str">
            <v>FB未シニア50m平泳ぎ</v>
          </cell>
          <cell r="C448" t="str">
            <v>R</v>
          </cell>
          <cell r="D448" t="str">
            <v>Br</v>
          </cell>
          <cell r="G448" t="str">
            <v>着用</v>
          </cell>
          <cell r="H448" t="str">
            <v>シニア</v>
          </cell>
          <cell r="I448" t="str">
            <v>R</v>
          </cell>
        </row>
        <row r="449">
          <cell r="B449" t="str">
            <v>SM未no75m個人メドレー</v>
          </cell>
          <cell r="C449" t="str">
            <v>S</v>
          </cell>
          <cell r="D449" t="str">
            <v>IM</v>
          </cell>
          <cell r="G449" t="str">
            <v>なし</v>
          </cell>
          <cell r="H449" t="str">
            <v>no</v>
          </cell>
          <cell r="I449" t="str">
            <v>S</v>
          </cell>
        </row>
        <row r="450">
          <cell r="B450" t="str">
            <v>FM未no75m個人メドレー</v>
          </cell>
          <cell r="C450" t="str">
            <v>S</v>
          </cell>
          <cell r="D450" t="str">
            <v>IM</v>
          </cell>
          <cell r="G450" t="str">
            <v>着用</v>
          </cell>
          <cell r="H450" t="str">
            <v>no</v>
          </cell>
          <cell r="I450" t="str">
            <v>S</v>
          </cell>
        </row>
        <row r="451">
          <cell r="B451" t="str">
            <v>SM未no100m個人メドレー</v>
          </cell>
          <cell r="C451" t="str">
            <v>T</v>
          </cell>
          <cell r="D451" t="str">
            <v>IM</v>
          </cell>
          <cell r="G451" t="str">
            <v>なし</v>
          </cell>
          <cell r="H451" t="str">
            <v>no</v>
          </cell>
          <cell r="I451" t="str">
            <v>T</v>
          </cell>
        </row>
        <row r="452">
          <cell r="B452" t="str">
            <v>FM未no100m個人メドレー</v>
          </cell>
          <cell r="C452" t="str">
            <v>T</v>
          </cell>
          <cell r="D452" t="str">
            <v>IM</v>
          </cell>
          <cell r="G452" t="str">
            <v>着用</v>
          </cell>
          <cell r="H452" t="str">
            <v>no</v>
          </cell>
          <cell r="I452" t="str">
            <v>T</v>
          </cell>
        </row>
        <row r="453">
          <cell r="B453" t="str">
            <v>SM未no150m個人メドレー</v>
          </cell>
          <cell r="C453" t="str">
            <v>U</v>
          </cell>
          <cell r="D453" t="str">
            <v>IM</v>
          </cell>
          <cell r="G453" t="str">
            <v>なし</v>
          </cell>
          <cell r="H453" t="str">
            <v>no</v>
          </cell>
          <cell r="I453" t="str">
            <v>U</v>
          </cell>
        </row>
        <row r="454">
          <cell r="B454" t="str">
            <v>FM未no150m個人メドレー</v>
          </cell>
          <cell r="C454" t="str">
            <v>U</v>
          </cell>
          <cell r="D454" t="str">
            <v>IM</v>
          </cell>
          <cell r="G454" t="str">
            <v>着用</v>
          </cell>
          <cell r="H454" t="str">
            <v>no</v>
          </cell>
          <cell r="I454" t="str">
            <v>U</v>
          </cell>
        </row>
        <row r="455">
          <cell r="B455" t="str">
            <v>SM未no200m個人メドレー</v>
          </cell>
          <cell r="C455" t="str">
            <v>V</v>
          </cell>
          <cell r="D455" t="str">
            <v>IM</v>
          </cell>
          <cell r="G455" t="str">
            <v>なし</v>
          </cell>
          <cell r="H455" t="str">
            <v>no</v>
          </cell>
          <cell r="I455" t="str">
            <v>V</v>
          </cell>
        </row>
        <row r="456">
          <cell r="B456" t="str">
            <v>FM未no200m個人メドレー</v>
          </cell>
          <cell r="C456" t="str">
            <v>V</v>
          </cell>
          <cell r="D456" t="str">
            <v>IM</v>
          </cell>
          <cell r="G456" t="str">
            <v>着用</v>
          </cell>
          <cell r="H456" t="str">
            <v>no</v>
          </cell>
          <cell r="I456" t="str">
            <v>V</v>
          </cell>
        </row>
        <row r="457">
          <cell r="B457" t="str">
            <v>S0no25m自由形</v>
          </cell>
          <cell r="C457" t="str">
            <v>A</v>
          </cell>
          <cell r="D457" t="str">
            <v>Fr</v>
          </cell>
          <cell r="G457" t="str">
            <v>なし</v>
          </cell>
          <cell r="H457" t="str">
            <v>no</v>
          </cell>
          <cell r="I457" t="str">
            <v>A</v>
          </cell>
        </row>
        <row r="458">
          <cell r="B458" t="str">
            <v>F0no25m自由形</v>
          </cell>
          <cell r="C458" t="str">
            <v>A</v>
          </cell>
          <cell r="D458" t="str">
            <v>Fr</v>
          </cell>
          <cell r="G458" t="str">
            <v>着用</v>
          </cell>
          <cell r="H458" t="str">
            <v>no</v>
          </cell>
          <cell r="I458" t="str">
            <v>A</v>
          </cell>
        </row>
        <row r="459">
          <cell r="B459" t="str">
            <v>S0no50m自由形</v>
          </cell>
          <cell r="C459" t="str">
            <v>B</v>
          </cell>
          <cell r="D459" t="str">
            <v>Fr</v>
          </cell>
          <cell r="G459" t="str">
            <v>なし</v>
          </cell>
          <cell r="H459" t="str">
            <v>no</v>
          </cell>
          <cell r="I459" t="str">
            <v>B</v>
          </cell>
        </row>
        <row r="460">
          <cell r="B460" t="str">
            <v>S0シニア50m自由形</v>
          </cell>
          <cell r="C460" t="str">
            <v>B</v>
          </cell>
          <cell r="D460" t="str">
            <v>Fr</v>
          </cell>
          <cell r="G460" t="str">
            <v>なし</v>
          </cell>
          <cell r="H460" t="str">
            <v>シニア</v>
          </cell>
          <cell r="I460" t="str">
            <v>F</v>
          </cell>
        </row>
        <row r="461">
          <cell r="B461" t="str">
            <v>F0no50m自由形</v>
          </cell>
          <cell r="C461" t="str">
            <v>B</v>
          </cell>
          <cell r="D461" t="str">
            <v>Fr</v>
          </cell>
          <cell r="G461" t="str">
            <v>着用</v>
          </cell>
          <cell r="H461" t="str">
            <v>no</v>
          </cell>
          <cell r="I461" t="str">
            <v>B</v>
          </cell>
        </row>
        <row r="462">
          <cell r="B462" t="str">
            <v>F0シニア50m自由形</v>
          </cell>
          <cell r="C462" t="str">
            <v>B</v>
          </cell>
          <cell r="D462" t="str">
            <v>Fr</v>
          </cell>
          <cell r="G462" t="str">
            <v>着用</v>
          </cell>
          <cell r="H462" t="str">
            <v>シニア</v>
          </cell>
          <cell r="I462" t="str">
            <v>F</v>
          </cell>
        </row>
        <row r="463">
          <cell r="B463" t="str">
            <v>S0no100m自由形</v>
          </cell>
          <cell r="C463" t="str">
            <v>C</v>
          </cell>
          <cell r="D463" t="str">
            <v>Fr</v>
          </cell>
          <cell r="G463" t="str">
            <v>なし</v>
          </cell>
          <cell r="H463" t="str">
            <v>no</v>
          </cell>
          <cell r="I463" t="str">
            <v>C</v>
          </cell>
        </row>
        <row r="464">
          <cell r="B464" t="str">
            <v>F0no100m自由形</v>
          </cell>
          <cell r="C464" t="str">
            <v>C</v>
          </cell>
          <cell r="D464" t="str">
            <v>Fr</v>
          </cell>
          <cell r="G464" t="str">
            <v>着用</v>
          </cell>
          <cell r="H464" t="str">
            <v>no</v>
          </cell>
          <cell r="I464" t="str">
            <v>C</v>
          </cell>
        </row>
        <row r="465">
          <cell r="B465" t="str">
            <v>S0no200m自由形</v>
          </cell>
          <cell r="C465" t="str">
            <v>D</v>
          </cell>
          <cell r="D465" t="str">
            <v>Fr</v>
          </cell>
          <cell r="G465" t="str">
            <v>なし</v>
          </cell>
          <cell r="H465" t="str">
            <v>no</v>
          </cell>
          <cell r="I465" t="str">
            <v>D</v>
          </cell>
        </row>
        <row r="466">
          <cell r="B466" t="str">
            <v>F0no200m自由形</v>
          </cell>
          <cell r="C466" t="str">
            <v>D</v>
          </cell>
          <cell r="D466" t="str">
            <v>Fr</v>
          </cell>
          <cell r="G466" t="str">
            <v>着用</v>
          </cell>
          <cell r="H466" t="str">
            <v>no</v>
          </cell>
          <cell r="I466" t="str">
            <v>D</v>
          </cell>
        </row>
        <row r="467">
          <cell r="B467" t="str">
            <v>S0no400m自由形</v>
          </cell>
          <cell r="C467" t="str">
            <v>E</v>
          </cell>
          <cell r="D467" t="str">
            <v>Fr</v>
          </cell>
          <cell r="G467" t="str">
            <v>なし</v>
          </cell>
          <cell r="H467" t="str">
            <v>no</v>
          </cell>
          <cell r="I467" t="str">
            <v>E</v>
          </cell>
        </row>
        <row r="468">
          <cell r="B468" t="str">
            <v>F0no400m自由形</v>
          </cell>
          <cell r="C468" t="str">
            <v>E</v>
          </cell>
          <cell r="D468" t="str">
            <v>Fr</v>
          </cell>
          <cell r="G468" t="str">
            <v>着用</v>
          </cell>
          <cell r="H468" t="str">
            <v>no</v>
          </cell>
          <cell r="I468" t="str">
            <v>E</v>
          </cell>
        </row>
        <row r="469">
          <cell r="B469" t="str">
            <v>S0no050m自由形</v>
          </cell>
          <cell r="C469" t="str">
            <v>F</v>
          </cell>
          <cell r="D469" t="str">
            <v>Fr</v>
          </cell>
          <cell r="G469" t="str">
            <v>なし</v>
          </cell>
          <cell r="H469" t="str">
            <v>no</v>
          </cell>
          <cell r="I469" t="str">
            <v>B</v>
          </cell>
        </row>
        <row r="470">
          <cell r="B470" t="str">
            <v>S0シニア050m自由形</v>
          </cell>
          <cell r="C470" t="str">
            <v>F</v>
          </cell>
          <cell r="D470" t="str">
            <v>Fr</v>
          </cell>
          <cell r="G470" t="str">
            <v>なし</v>
          </cell>
          <cell r="H470" t="str">
            <v>シニア</v>
          </cell>
          <cell r="I470" t="str">
            <v>F</v>
          </cell>
        </row>
        <row r="471">
          <cell r="B471" t="str">
            <v>F0no050m自由形</v>
          </cell>
          <cell r="C471" t="str">
            <v>F</v>
          </cell>
          <cell r="D471" t="str">
            <v>Fr</v>
          </cell>
          <cell r="G471" t="str">
            <v>着用</v>
          </cell>
          <cell r="H471" t="str">
            <v>no</v>
          </cell>
          <cell r="I471" t="str">
            <v>B</v>
          </cell>
        </row>
        <row r="472">
          <cell r="B472" t="str">
            <v>F0シニア050m自由形</v>
          </cell>
          <cell r="C472" t="str">
            <v>F</v>
          </cell>
          <cell r="D472" t="str">
            <v>Fr</v>
          </cell>
          <cell r="G472" t="str">
            <v>着用</v>
          </cell>
          <cell r="H472" t="str">
            <v>シニア</v>
          </cell>
          <cell r="I472" t="str">
            <v>F</v>
          </cell>
        </row>
        <row r="473">
          <cell r="B473" t="str">
            <v>S0no25m背泳ぎ</v>
          </cell>
          <cell r="C473" t="str">
            <v>G</v>
          </cell>
          <cell r="D473" t="str">
            <v>Fr</v>
          </cell>
          <cell r="G473" t="str">
            <v>なし</v>
          </cell>
          <cell r="H473" t="str">
            <v>no</v>
          </cell>
          <cell r="I473" t="str">
            <v>G</v>
          </cell>
        </row>
        <row r="474">
          <cell r="B474" t="str">
            <v>F0no25m背泳ぎ</v>
          </cell>
          <cell r="C474" t="str">
            <v>G</v>
          </cell>
          <cell r="D474" t="str">
            <v>Fr</v>
          </cell>
          <cell r="G474" t="str">
            <v>着用</v>
          </cell>
          <cell r="H474" t="str">
            <v>no</v>
          </cell>
          <cell r="I474" t="str">
            <v>G</v>
          </cell>
        </row>
        <row r="475">
          <cell r="B475" t="str">
            <v>S0no50m背泳ぎ</v>
          </cell>
          <cell r="C475" t="str">
            <v>H</v>
          </cell>
          <cell r="D475" t="str">
            <v>Fr</v>
          </cell>
          <cell r="G475" t="str">
            <v>なし</v>
          </cell>
          <cell r="H475" t="str">
            <v>no</v>
          </cell>
          <cell r="I475" t="str">
            <v>H</v>
          </cell>
        </row>
        <row r="476">
          <cell r="B476" t="str">
            <v>S0シニア50m背泳ぎ</v>
          </cell>
          <cell r="C476" t="str">
            <v>H</v>
          </cell>
          <cell r="D476" t="str">
            <v>Fr</v>
          </cell>
          <cell r="G476" t="str">
            <v>なし</v>
          </cell>
          <cell r="H476" t="str">
            <v>シニア</v>
          </cell>
          <cell r="I476" t="str">
            <v>J</v>
          </cell>
        </row>
        <row r="477">
          <cell r="B477" t="str">
            <v>F0no50m背泳ぎ</v>
          </cell>
          <cell r="C477" t="str">
            <v>H</v>
          </cell>
          <cell r="D477" t="str">
            <v>Fr</v>
          </cell>
          <cell r="G477" t="str">
            <v>着用</v>
          </cell>
          <cell r="H477" t="str">
            <v>no</v>
          </cell>
          <cell r="I477" t="str">
            <v>H</v>
          </cell>
        </row>
        <row r="478">
          <cell r="B478" t="str">
            <v>F0シニア50m背泳ぎ</v>
          </cell>
          <cell r="C478" t="str">
            <v>H</v>
          </cell>
          <cell r="D478" t="str">
            <v>Fr</v>
          </cell>
          <cell r="G478" t="str">
            <v>着用</v>
          </cell>
          <cell r="H478" t="str">
            <v>シニア</v>
          </cell>
          <cell r="I478" t="str">
            <v>J</v>
          </cell>
        </row>
        <row r="479">
          <cell r="B479" t="str">
            <v>S0no100m背泳ぎ</v>
          </cell>
          <cell r="C479" t="str">
            <v>I</v>
          </cell>
          <cell r="D479" t="str">
            <v>Fr</v>
          </cell>
          <cell r="G479" t="str">
            <v>なし</v>
          </cell>
          <cell r="H479" t="str">
            <v>no</v>
          </cell>
          <cell r="I479" t="str">
            <v>I</v>
          </cell>
        </row>
        <row r="480">
          <cell r="B480" t="str">
            <v>F0no100m背泳ぎ</v>
          </cell>
          <cell r="C480" t="str">
            <v>I</v>
          </cell>
          <cell r="D480" t="str">
            <v>Fr</v>
          </cell>
          <cell r="G480" t="str">
            <v>着用</v>
          </cell>
          <cell r="H480" t="str">
            <v>no</v>
          </cell>
          <cell r="I480" t="str">
            <v>I</v>
          </cell>
        </row>
        <row r="481">
          <cell r="B481" t="str">
            <v>S0no50m背泳ぎ</v>
          </cell>
          <cell r="C481" t="str">
            <v>J</v>
          </cell>
          <cell r="D481" t="str">
            <v>Fr</v>
          </cell>
          <cell r="G481" t="str">
            <v>なし</v>
          </cell>
          <cell r="H481" t="str">
            <v>no</v>
          </cell>
          <cell r="I481" t="str">
            <v>H</v>
          </cell>
        </row>
        <row r="482">
          <cell r="B482" t="str">
            <v>S0シニア50m背泳ぎ</v>
          </cell>
          <cell r="C482" t="str">
            <v>J</v>
          </cell>
          <cell r="D482" t="str">
            <v>Fr</v>
          </cell>
          <cell r="G482" t="str">
            <v>なし</v>
          </cell>
          <cell r="H482" t="str">
            <v>シニア</v>
          </cell>
          <cell r="I482" t="str">
            <v>J</v>
          </cell>
        </row>
        <row r="483">
          <cell r="B483" t="str">
            <v>F0no50m背泳ぎ</v>
          </cell>
          <cell r="C483" t="str">
            <v>J</v>
          </cell>
          <cell r="D483" t="str">
            <v>Fr</v>
          </cell>
          <cell r="G483" t="str">
            <v>着用</v>
          </cell>
          <cell r="H483" t="str">
            <v>no</v>
          </cell>
          <cell r="I483" t="str">
            <v>H</v>
          </cell>
        </row>
        <row r="484">
          <cell r="B484" t="str">
            <v>F0シニア50m背泳ぎ</v>
          </cell>
          <cell r="C484" t="str">
            <v>J</v>
          </cell>
          <cell r="D484" t="str">
            <v>Fr</v>
          </cell>
          <cell r="G484" t="str">
            <v>着用</v>
          </cell>
          <cell r="H484" t="str">
            <v>シニア</v>
          </cell>
          <cell r="I484" t="str">
            <v>J</v>
          </cell>
        </row>
        <row r="485">
          <cell r="B485" t="str">
            <v>S0no25mバタフライ</v>
          </cell>
          <cell r="C485" t="str">
            <v>K</v>
          </cell>
          <cell r="D485" t="str">
            <v>Fr</v>
          </cell>
          <cell r="G485" t="str">
            <v>なし</v>
          </cell>
          <cell r="H485" t="str">
            <v>no</v>
          </cell>
          <cell r="I485" t="str">
            <v>K</v>
          </cell>
        </row>
        <row r="486">
          <cell r="B486" t="str">
            <v>F0no25mバタフライ</v>
          </cell>
          <cell r="C486" t="str">
            <v>K</v>
          </cell>
          <cell r="D486" t="str">
            <v>Fr</v>
          </cell>
          <cell r="G486" t="str">
            <v>着用</v>
          </cell>
          <cell r="H486" t="str">
            <v>no</v>
          </cell>
          <cell r="I486" t="str">
            <v>K</v>
          </cell>
        </row>
        <row r="487">
          <cell r="B487" t="str">
            <v>S0no50mバタフライ</v>
          </cell>
          <cell r="C487" t="str">
            <v>L</v>
          </cell>
          <cell r="D487" t="str">
            <v>Fr</v>
          </cell>
          <cell r="G487" t="str">
            <v>なし</v>
          </cell>
          <cell r="H487" t="str">
            <v>no</v>
          </cell>
          <cell r="I487" t="str">
            <v>L</v>
          </cell>
        </row>
        <row r="488">
          <cell r="B488" t="str">
            <v>S0シニア50mバタフライ</v>
          </cell>
          <cell r="C488" t="str">
            <v>L</v>
          </cell>
          <cell r="D488" t="str">
            <v>Fr</v>
          </cell>
          <cell r="G488" t="str">
            <v>なし</v>
          </cell>
          <cell r="H488" t="str">
            <v>シニア</v>
          </cell>
          <cell r="I488" t="str">
            <v>N</v>
          </cell>
        </row>
        <row r="489">
          <cell r="B489" t="str">
            <v>F0no50mバタフライ</v>
          </cell>
          <cell r="C489" t="str">
            <v>L</v>
          </cell>
          <cell r="D489" t="str">
            <v>Fr</v>
          </cell>
          <cell r="G489" t="str">
            <v>着用</v>
          </cell>
          <cell r="H489" t="str">
            <v>no</v>
          </cell>
          <cell r="I489" t="str">
            <v>L</v>
          </cell>
        </row>
        <row r="490">
          <cell r="B490" t="str">
            <v>F0シニア50mバタフライ</v>
          </cell>
          <cell r="C490" t="str">
            <v>L</v>
          </cell>
          <cell r="D490" t="str">
            <v>Fr</v>
          </cell>
          <cell r="G490" t="str">
            <v>着用</v>
          </cell>
          <cell r="H490" t="str">
            <v>シニア</v>
          </cell>
          <cell r="I490" t="str">
            <v>N</v>
          </cell>
        </row>
        <row r="491">
          <cell r="B491" t="str">
            <v>S0no100mバタフライ</v>
          </cell>
          <cell r="C491" t="str">
            <v>M</v>
          </cell>
          <cell r="D491" t="str">
            <v>Fr</v>
          </cell>
          <cell r="G491" t="str">
            <v>なし</v>
          </cell>
          <cell r="H491" t="str">
            <v>no</v>
          </cell>
          <cell r="I491" t="str">
            <v>M</v>
          </cell>
        </row>
        <row r="492">
          <cell r="B492" t="str">
            <v>F0no100mバタフライ</v>
          </cell>
          <cell r="C492" t="str">
            <v>M</v>
          </cell>
          <cell r="D492" t="str">
            <v>Fr</v>
          </cell>
          <cell r="G492" t="str">
            <v>着用</v>
          </cell>
          <cell r="H492" t="str">
            <v>no</v>
          </cell>
          <cell r="I492" t="str">
            <v>M</v>
          </cell>
        </row>
        <row r="493">
          <cell r="B493" t="str">
            <v>S0no50mバタフライ</v>
          </cell>
          <cell r="C493" t="str">
            <v>N</v>
          </cell>
          <cell r="D493" t="str">
            <v>Fr</v>
          </cell>
          <cell r="G493" t="str">
            <v>なし</v>
          </cell>
          <cell r="H493" t="str">
            <v>no</v>
          </cell>
          <cell r="I493" t="str">
            <v>L</v>
          </cell>
        </row>
        <row r="494">
          <cell r="B494" t="str">
            <v>S0シニア50mバタフライ</v>
          </cell>
          <cell r="C494" t="str">
            <v>N</v>
          </cell>
          <cell r="D494" t="str">
            <v>Fr</v>
          </cell>
          <cell r="G494" t="str">
            <v>なし</v>
          </cell>
          <cell r="H494" t="str">
            <v>シニア</v>
          </cell>
          <cell r="I494" t="str">
            <v>N</v>
          </cell>
        </row>
        <row r="495">
          <cell r="B495" t="str">
            <v>F0no50mバタフライ</v>
          </cell>
          <cell r="C495" t="str">
            <v>N</v>
          </cell>
          <cell r="D495" t="str">
            <v>Fr</v>
          </cell>
          <cell r="G495" t="str">
            <v>着用</v>
          </cell>
          <cell r="H495" t="str">
            <v>no</v>
          </cell>
          <cell r="I495" t="str">
            <v>L</v>
          </cell>
        </row>
        <row r="496">
          <cell r="B496" t="str">
            <v>F0シニア50mバタフライ</v>
          </cell>
          <cell r="C496" t="str">
            <v>N</v>
          </cell>
          <cell r="D496" t="str">
            <v>Fr</v>
          </cell>
          <cell r="G496" t="str">
            <v>着用</v>
          </cell>
          <cell r="H496" t="str">
            <v>シニア</v>
          </cell>
          <cell r="I496" t="str">
            <v>N</v>
          </cell>
        </row>
        <row r="497">
          <cell r="B497" t="str">
            <v>SB0no25m平泳ぎ</v>
          </cell>
          <cell r="C497" t="str">
            <v>O</v>
          </cell>
          <cell r="D497" t="str">
            <v>Br</v>
          </cell>
          <cell r="G497" t="str">
            <v>なし</v>
          </cell>
          <cell r="H497" t="str">
            <v>no</v>
          </cell>
          <cell r="I497" t="str">
            <v>O</v>
          </cell>
        </row>
        <row r="498">
          <cell r="B498" t="str">
            <v>FB0no25m平泳ぎ</v>
          </cell>
          <cell r="C498" t="str">
            <v>O</v>
          </cell>
          <cell r="D498" t="str">
            <v>Br</v>
          </cell>
          <cell r="G498" t="str">
            <v>着用</v>
          </cell>
          <cell r="H498" t="str">
            <v>no</v>
          </cell>
          <cell r="I498" t="str">
            <v>O</v>
          </cell>
        </row>
        <row r="499">
          <cell r="B499" t="str">
            <v>SB0no50m平泳ぎ</v>
          </cell>
          <cell r="C499" t="str">
            <v>P</v>
          </cell>
          <cell r="D499" t="str">
            <v>Br</v>
          </cell>
          <cell r="G499" t="str">
            <v>なし</v>
          </cell>
          <cell r="H499" t="str">
            <v>no</v>
          </cell>
          <cell r="I499" t="str">
            <v>P</v>
          </cell>
        </row>
        <row r="500">
          <cell r="B500" t="str">
            <v>SB0シニア50m平泳ぎ</v>
          </cell>
          <cell r="C500" t="str">
            <v>P</v>
          </cell>
          <cell r="D500" t="str">
            <v>Br</v>
          </cell>
          <cell r="G500" t="str">
            <v>なし</v>
          </cell>
          <cell r="H500" t="str">
            <v>シニア</v>
          </cell>
          <cell r="I500" t="str">
            <v>R</v>
          </cell>
        </row>
        <row r="501">
          <cell r="B501" t="str">
            <v>FB0no50m平泳ぎ</v>
          </cell>
          <cell r="C501" t="str">
            <v>P</v>
          </cell>
          <cell r="D501" t="str">
            <v>Br</v>
          </cell>
          <cell r="G501" t="str">
            <v>着用</v>
          </cell>
          <cell r="H501" t="str">
            <v>no</v>
          </cell>
          <cell r="I501" t="str">
            <v>P</v>
          </cell>
        </row>
        <row r="502">
          <cell r="B502" t="str">
            <v>FB0シニア50m平泳ぎ</v>
          </cell>
          <cell r="C502" t="str">
            <v>P</v>
          </cell>
          <cell r="D502" t="str">
            <v>Br</v>
          </cell>
          <cell r="G502" t="str">
            <v>着用</v>
          </cell>
          <cell r="H502" t="str">
            <v>シニア</v>
          </cell>
          <cell r="I502" t="str">
            <v>R</v>
          </cell>
        </row>
        <row r="503">
          <cell r="B503" t="str">
            <v>SB0no100m平泳ぎ</v>
          </cell>
          <cell r="C503" t="str">
            <v>Q</v>
          </cell>
          <cell r="D503" t="str">
            <v>Br</v>
          </cell>
          <cell r="G503" t="str">
            <v>なし</v>
          </cell>
          <cell r="H503" t="str">
            <v>no</v>
          </cell>
          <cell r="I503" t="str">
            <v>Q</v>
          </cell>
        </row>
        <row r="504">
          <cell r="B504" t="str">
            <v>FB0no100m平泳ぎ</v>
          </cell>
          <cell r="C504" t="str">
            <v>Q</v>
          </cell>
          <cell r="D504" t="str">
            <v>Br</v>
          </cell>
          <cell r="G504" t="str">
            <v>着用</v>
          </cell>
          <cell r="H504" t="str">
            <v>no</v>
          </cell>
          <cell r="I504" t="str">
            <v>Q</v>
          </cell>
        </row>
        <row r="505">
          <cell r="B505" t="str">
            <v>SB0no50m平泳ぎ</v>
          </cell>
          <cell r="C505" t="str">
            <v>R</v>
          </cell>
          <cell r="D505" t="str">
            <v>Br</v>
          </cell>
          <cell r="G505" t="str">
            <v>なし</v>
          </cell>
          <cell r="H505" t="str">
            <v>no</v>
          </cell>
          <cell r="I505" t="str">
            <v>P</v>
          </cell>
        </row>
        <row r="506">
          <cell r="B506" t="str">
            <v>SB0シニア50m平泳ぎ</v>
          </cell>
          <cell r="C506" t="str">
            <v>R</v>
          </cell>
          <cell r="D506" t="str">
            <v>Br</v>
          </cell>
          <cell r="G506" t="str">
            <v>なし</v>
          </cell>
          <cell r="H506" t="str">
            <v>シニア</v>
          </cell>
          <cell r="I506" t="str">
            <v>R</v>
          </cell>
        </row>
        <row r="507">
          <cell r="B507" t="str">
            <v>FB0no50m平泳ぎ</v>
          </cell>
          <cell r="C507" t="str">
            <v>R</v>
          </cell>
          <cell r="D507" t="str">
            <v>Br</v>
          </cell>
          <cell r="G507" t="str">
            <v>着用</v>
          </cell>
          <cell r="H507" t="str">
            <v>no</v>
          </cell>
          <cell r="I507" t="str">
            <v>P</v>
          </cell>
        </row>
        <row r="508">
          <cell r="B508" t="str">
            <v>FB0シニア50m平泳ぎ</v>
          </cell>
          <cell r="C508" t="str">
            <v>R</v>
          </cell>
          <cell r="D508" t="str">
            <v>Br</v>
          </cell>
          <cell r="G508" t="str">
            <v>着用</v>
          </cell>
          <cell r="H508" t="str">
            <v>シニア</v>
          </cell>
          <cell r="I508" t="str">
            <v>R</v>
          </cell>
        </row>
        <row r="509">
          <cell r="B509" t="str">
            <v>SM0no75m個人メドレー</v>
          </cell>
          <cell r="C509" t="str">
            <v>S</v>
          </cell>
          <cell r="D509" t="str">
            <v>IM</v>
          </cell>
          <cell r="G509" t="str">
            <v>なし</v>
          </cell>
          <cell r="H509" t="str">
            <v>no</v>
          </cell>
          <cell r="I509" t="str">
            <v>S</v>
          </cell>
        </row>
        <row r="510">
          <cell r="B510" t="str">
            <v>FM0no75m個人メドレー</v>
          </cell>
          <cell r="C510" t="str">
            <v>S</v>
          </cell>
          <cell r="D510" t="str">
            <v>IM</v>
          </cell>
          <cell r="G510" t="str">
            <v>着用</v>
          </cell>
          <cell r="H510" t="str">
            <v>no</v>
          </cell>
          <cell r="I510" t="str">
            <v>S</v>
          </cell>
        </row>
        <row r="511">
          <cell r="B511" t="str">
            <v>SM0no100m個人メドレー</v>
          </cell>
          <cell r="C511" t="str">
            <v>T</v>
          </cell>
          <cell r="D511" t="str">
            <v>IM</v>
          </cell>
          <cell r="G511" t="str">
            <v>なし</v>
          </cell>
          <cell r="H511" t="str">
            <v>no</v>
          </cell>
          <cell r="I511" t="str">
            <v>T</v>
          </cell>
        </row>
        <row r="512">
          <cell r="B512" t="str">
            <v>FM0no100m個人メドレー</v>
          </cell>
          <cell r="C512" t="str">
            <v>T</v>
          </cell>
          <cell r="D512" t="str">
            <v>IM</v>
          </cell>
          <cell r="G512" t="str">
            <v>着用</v>
          </cell>
          <cell r="H512" t="str">
            <v>no</v>
          </cell>
          <cell r="I512" t="str">
            <v>T</v>
          </cell>
        </row>
        <row r="513">
          <cell r="B513" t="str">
            <v>SM0no150m個人メドレー</v>
          </cell>
          <cell r="C513" t="str">
            <v>U</v>
          </cell>
          <cell r="D513" t="str">
            <v>IM</v>
          </cell>
          <cell r="G513" t="str">
            <v>なし</v>
          </cell>
          <cell r="H513" t="str">
            <v>no</v>
          </cell>
          <cell r="I513" t="str">
            <v>U</v>
          </cell>
        </row>
        <row r="514">
          <cell r="B514" t="str">
            <v>FM0no150m個人メドレー</v>
          </cell>
          <cell r="C514" t="str">
            <v>U</v>
          </cell>
          <cell r="D514" t="str">
            <v>IM</v>
          </cell>
          <cell r="G514" t="str">
            <v>着用</v>
          </cell>
          <cell r="H514" t="str">
            <v>no</v>
          </cell>
          <cell r="I514" t="str">
            <v>U</v>
          </cell>
        </row>
        <row r="515">
          <cell r="B515" t="str">
            <v>SM0no200m個人メドレー</v>
          </cell>
          <cell r="C515" t="str">
            <v>V</v>
          </cell>
          <cell r="D515" t="str">
            <v>IM</v>
          </cell>
          <cell r="G515" t="str">
            <v>なし</v>
          </cell>
          <cell r="H515" t="str">
            <v>no</v>
          </cell>
          <cell r="I515" t="str">
            <v>V</v>
          </cell>
        </row>
        <row r="516">
          <cell r="B516" t="str">
            <v>FM0no200m個人メドレー</v>
          </cell>
          <cell r="C516" t="str">
            <v>V</v>
          </cell>
          <cell r="D516" t="str">
            <v>IM</v>
          </cell>
          <cell r="G516" t="str">
            <v>着用</v>
          </cell>
          <cell r="H516" t="str">
            <v>no</v>
          </cell>
          <cell r="I516" t="str">
            <v>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CE4B-D07B-4767-BA84-E34780E10957}">
  <dimension ref="A1:V94"/>
  <sheetViews>
    <sheetView tabSelected="1" topLeftCell="E1" workbookViewId="0">
      <selection activeCell="M15" sqref="M15:O15"/>
    </sheetView>
  </sheetViews>
  <sheetFormatPr defaultColWidth="7.58203125" defaultRowHeight="14"/>
  <cols>
    <col min="1" max="1" width="0" style="5" hidden="1" customWidth="1"/>
    <col min="2" max="2" width="14.25" style="5" hidden="1" customWidth="1"/>
    <col min="3" max="3" width="3.83203125" style="5" hidden="1" customWidth="1"/>
    <col min="4" max="4" width="5.08203125" style="5" hidden="1" customWidth="1"/>
    <col min="5" max="5" width="3.58203125" style="56" customWidth="1"/>
    <col min="6" max="6" width="13.33203125" style="56" customWidth="1"/>
    <col min="7" max="7" width="3.08203125" style="57" customWidth="1"/>
    <col min="8" max="8" width="4.08203125" style="57" customWidth="1"/>
    <col min="9" max="9" width="5.83203125" style="57" customWidth="1"/>
    <col min="10" max="11" width="4.75" style="57" customWidth="1"/>
    <col min="12" max="12" width="5.33203125" style="57" customWidth="1"/>
    <col min="13" max="13" width="4.25" style="8" customWidth="1"/>
    <col min="14" max="14" width="4.75" style="8" customWidth="1"/>
    <col min="15" max="15" width="4.75" style="58" customWidth="1"/>
    <col min="16" max="17" width="4.25" style="58" customWidth="1"/>
    <col min="18" max="18" width="5" style="58" customWidth="1"/>
    <col min="19" max="20" width="4.75" style="58" customWidth="1"/>
    <col min="21" max="22" width="4.25" style="58" customWidth="1"/>
    <col min="23" max="16384" width="7.58203125" style="8"/>
  </cols>
  <sheetData>
    <row r="1" spans="1:22" s="2" customFormat="1" ht="33" customHeight="1">
      <c r="A1" s="1"/>
      <c r="B1" s="1"/>
      <c r="C1" s="1"/>
      <c r="D1" s="1"/>
      <c r="E1" s="231" t="s">
        <v>75</v>
      </c>
      <c r="F1" s="231"/>
      <c r="G1" s="231"/>
      <c r="H1" s="231"/>
      <c r="I1" s="231"/>
      <c r="J1" s="231"/>
      <c r="K1" s="231"/>
      <c r="L1" s="231"/>
      <c r="M1" s="231"/>
      <c r="N1" s="231"/>
      <c r="O1" s="231"/>
      <c r="P1" s="231"/>
      <c r="Q1" s="231"/>
      <c r="R1" s="231"/>
      <c r="S1" s="231"/>
      <c r="T1" s="231"/>
      <c r="U1" s="231"/>
      <c r="V1" s="231"/>
    </row>
    <row r="2" spans="1:22" s="2" customFormat="1" ht="24.75" customHeight="1" thickBot="1">
      <c r="A2" s="1"/>
      <c r="B2" s="3"/>
      <c r="C2" s="3"/>
      <c r="D2" s="3"/>
      <c r="E2" s="4"/>
      <c r="F2" s="232" t="s">
        <v>0</v>
      </c>
      <c r="G2" s="233"/>
      <c r="H2" s="233"/>
      <c r="I2" s="233"/>
      <c r="J2" s="233"/>
      <c r="K2" s="233"/>
      <c r="L2" s="233"/>
      <c r="M2" s="233"/>
      <c r="N2" s="233"/>
      <c r="O2" s="233"/>
      <c r="P2" s="233"/>
      <c r="Q2" s="233"/>
      <c r="R2" s="233"/>
      <c r="S2" s="233"/>
      <c r="T2" s="233"/>
      <c r="U2" s="233"/>
      <c r="V2" s="233"/>
    </row>
    <row r="3" spans="1:22" ht="37.5" customHeight="1">
      <c r="E3" s="234" t="s">
        <v>1</v>
      </c>
      <c r="F3" s="235"/>
      <c r="G3" s="236"/>
      <c r="H3" s="237"/>
      <c r="I3" s="237"/>
      <c r="J3" s="237"/>
      <c r="K3" s="237"/>
      <c r="L3" s="237"/>
      <c r="M3" s="238" t="s">
        <v>2</v>
      </c>
      <c r="N3" s="239"/>
      <c r="O3" s="240">
        <v>2026</v>
      </c>
      <c r="P3" s="241"/>
      <c r="Q3" s="6" t="s">
        <v>3</v>
      </c>
      <c r="R3" s="60"/>
      <c r="S3" s="6" t="s">
        <v>4</v>
      </c>
      <c r="T3" s="242"/>
      <c r="U3" s="242"/>
      <c r="V3" s="7" t="s">
        <v>5</v>
      </c>
    </row>
    <row r="4" spans="1:22" ht="18.75" customHeight="1">
      <c r="E4" s="216" t="s">
        <v>6</v>
      </c>
      <c r="F4" s="217"/>
      <c r="G4" s="245"/>
      <c r="H4" s="246"/>
      <c r="I4" s="246"/>
      <c r="J4" s="246"/>
      <c r="K4" s="246"/>
      <c r="L4" s="246"/>
      <c r="M4" s="249" t="s">
        <v>7</v>
      </c>
      <c r="N4" s="250"/>
      <c r="O4" s="251"/>
      <c r="P4" s="252"/>
      <c r="Q4" s="252"/>
      <c r="R4" s="252"/>
      <c r="S4" s="252"/>
      <c r="T4" s="252"/>
      <c r="U4" s="252"/>
      <c r="V4" s="253"/>
    </row>
    <row r="5" spans="1:22" ht="18.75" customHeight="1">
      <c r="E5" s="243"/>
      <c r="F5" s="244"/>
      <c r="G5" s="247"/>
      <c r="H5" s="248"/>
      <c r="I5" s="248"/>
      <c r="J5" s="248"/>
      <c r="K5" s="248"/>
      <c r="L5" s="248"/>
      <c r="M5" s="249" t="s">
        <v>8</v>
      </c>
      <c r="N5" s="250"/>
      <c r="O5" s="254"/>
      <c r="P5" s="252"/>
      <c r="Q5" s="252"/>
      <c r="R5" s="252"/>
      <c r="S5" s="252"/>
      <c r="T5" s="252"/>
      <c r="U5" s="252"/>
      <c r="V5" s="253"/>
    </row>
    <row r="6" spans="1:22" ht="18.75" customHeight="1">
      <c r="E6" s="216" t="s">
        <v>9</v>
      </c>
      <c r="F6" s="217"/>
      <c r="G6" s="245"/>
      <c r="H6" s="246"/>
      <c r="I6" s="246"/>
      <c r="J6" s="246"/>
      <c r="K6" s="246"/>
      <c r="L6" s="246"/>
      <c r="M6" s="249" t="s">
        <v>7</v>
      </c>
      <c r="N6" s="250"/>
      <c r="O6" s="251"/>
      <c r="P6" s="252"/>
      <c r="Q6" s="252"/>
      <c r="R6" s="252"/>
      <c r="S6" s="252"/>
      <c r="T6" s="252"/>
      <c r="U6" s="252"/>
      <c r="V6" s="253"/>
    </row>
    <row r="7" spans="1:22" ht="18.75" customHeight="1">
      <c r="E7" s="243"/>
      <c r="F7" s="244"/>
      <c r="G7" s="247"/>
      <c r="H7" s="248"/>
      <c r="I7" s="248"/>
      <c r="J7" s="248"/>
      <c r="K7" s="248"/>
      <c r="L7" s="248"/>
      <c r="M7" s="249" t="s">
        <v>8</v>
      </c>
      <c r="N7" s="250"/>
      <c r="O7" s="251"/>
      <c r="P7" s="252"/>
      <c r="Q7" s="252"/>
      <c r="R7" s="252"/>
      <c r="S7" s="252"/>
      <c r="T7" s="252"/>
      <c r="U7" s="252"/>
      <c r="V7" s="253"/>
    </row>
    <row r="8" spans="1:22" ht="18.75" customHeight="1">
      <c r="E8" s="216" t="s">
        <v>10</v>
      </c>
      <c r="F8" s="217"/>
      <c r="G8" s="59" t="s">
        <v>11</v>
      </c>
      <c r="H8" s="220"/>
      <c r="I8" s="220"/>
      <c r="J8" s="220"/>
      <c r="K8" s="220"/>
      <c r="L8" s="220"/>
      <c r="M8" s="220"/>
      <c r="N8" s="220"/>
      <c r="O8" s="220"/>
      <c r="P8" s="220"/>
      <c r="Q8" s="220"/>
      <c r="R8" s="220"/>
      <c r="S8" s="220"/>
      <c r="T8" s="220"/>
      <c r="U8" s="220"/>
      <c r="V8" s="221"/>
    </row>
    <row r="9" spans="1:22" ht="37.5" customHeight="1" thickBot="1">
      <c r="E9" s="218"/>
      <c r="F9" s="219"/>
      <c r="G9" s="222"/>
      <c r="H9" s="223"/>
      <c r="I9" s="223"/>
      <c r="J9" s="223"/>
      <c r="K9" s="223"/>
      <c r="L9" s="223"/>
      <c r="M9" s="223"/>
      <c r="N9" s="223"/>
      <c r="O9" s="223"/>
      <c r="P9" s="223"/>
      <c r="Q9" s="223"/>
      <c r="R9" s="223"/>
      <c r="S9" s="223"/>
      <c r="T9" s="223"/>
      <c r="U9" s="223"/>
      <c r="V9" s="224"/>
    </row>
    <row r="10" spans="1:22" ht="27.75" customHeight="1" thickBot="1">
      <c r="E10" s="154" t="s">
        <v>12</v>
      </c>
      <c r="F10" s="154"/>
      <c r="G10" s="225"/>
      <c r="H10" s="225"/>
      <c r="I10" s="225"/>
      <c r="J10" s="225"/>
      <c r="K10" s="225"/>
      <c r="L10" s="225"/>
      <c r="M10" s="225"/>
      <c r="N10" s="225"/>
      <c r="O10" s="225"/>
      <c r="P10" s="225"/>
      <c r="Q10" s="225"/>
      <c r="R10" s="225"/>
      <c r="S10" s="225"/>
      <c r="T10" s="225"/>
      <c r="U10" s="225"/>
      <c r="V10" s="225"/>
    </row>
    <row r="11" spans="1:22" ht="27.75" customHeight="1" thickBot="1">
      <c r="E11" s="165" t="s">
        <v>13</v>
      </c>
      <c r="F11" s="226"/>
      <c r="G11" s="227" t="s">
        <v>14</v>
      </c>
      <c r="H11" s="166"/>
      <c r="I11" s="166"/>
      <c r="J11" s="166"/>
      <c r="K11" s="166"/>
      <c r="L11" s="166"/>
      <c r="M11" s="227" t="s">
        <v>15</v>
      </c>
      <c r="N11" s="166"/>
      <c r="O11" s="166"/>
      <c r="P11" s="228" t="s">
        <v>16</v>
      </c>
      <c r="Q11" s="229"/>
      <c r="R11" s="229"/>
      <c r="S11" s="229"/>
      <c r="T11" s="229"/>
      <c r="U11" s="229"/>
      <c r="V11" s="230"/>
    </row>
    <row r="12" spans="1:22" ht="27.75" customHeight="1" thickTop="1">
      <c r="E12" s="214" t="s">
        <v>17</v>
      </c>
      <c r="F12" s="215"/>
      <c r="G12" s="205" t="s">
        <v>95</v>
      </c>
      <c r="H12" s="206"/>
      <c r="I12" s="206"/>
      <c r="J12" s="206"/>
      <c r="K12" s="207">
        <v>4000</v>
      </c>
      <c r="L12" s="207"/>
      <c r="M12" s="208"/>
      <c r="N12" s="209"/>
      <c r="O12" s="209"/>
      <c r="P12" s="210" t="str">
        <f t="shared" ref="P12:P15" si="0">IF(M12="","",K12*M12)</f>
        <v/>
      </c>
      <c r="Q12" s="211"/>
      <c r="R12" s="211"/>
      <c r="S12" s="211"/>
      <c r="T12" s="212"/>
      <c r="U12" s="212"/>
      <c r="V12" s="213"/>
    </row>
    <row r="13" spans="1:22" ht="27.75" customHeight="1">
      <c r="E13" s="186" t="s">
        <v>18</v>
      </c>
      <c r="F13" s="187"/>
      <c r="G13" s="188" t="s">
        <v>19</v>
      </c>
      <c r="H13" s="189"/>
      <c r="I13" s="189"/>
      <c r="J13" s="189"/>
      <c r="K13" s="190">
        <v>4000</v>
      </c>
      <c r="L13" s="190"/>
      <c r="M13" s="203"/>
      <c r="N13" s="204"/>
      <c r="O13" s="204"/>
      <c r="P13" s="193" t="str">
        <f t="shared" si="0"/>
        <v/>
      </c>
      <c r="Q13" s="194"/>
      <c r="R13" s="194"/>
      <c r="S13" s="194"/>
      <c r="T13" s="195"/>
      <c r="U13" s="195"/>
      <c r="V13" s="196"/>
    </row>
    <row r="14" spans="1:22" ht="27.75" customHeight="1">
      <c r="E14" s="186" t="s">
        <v>20</v>
      </c>
      <c r="F14" s="187"/>
      <c r="G14" s="188" t="s">
        <v>21</v>
      </c>
      <c r="H14" s="189"/>
      <c r="I14" s="189"/>
      <c r="J14" s="189"/>
      <c r="K14" s="190">
        <v>1000</v>
      </c>
      <c r="L14" s="190"/>
      <c r="M14" s="191"/>
      <c r="N14" s="192"/>
      <c r="O14" s="192"/>
      <c r="P14" s="193" t="str">
        <f t="shared" si="0"/>
        <v/>
      </c>
      <c r="Q14" s="194"/>
      <c r="R14" s="194"/>
      <c r="S14" s="194"/>
      <c r="T14" s="195"/>
      <c r="U14" s="195"/>
      <c r="V14" s="196"/>
    </row>
    <row r="15" spans="1:22" ht="27.75" customHeight="1">
      <c r="E15" s="186" t="s">
        <v>22</v>
      </c>
      <c r="F15" s="187"/>
      <c r="G15" s="188" t="s">
        <v>21</v>
      </c>
      <c r="H15" s="189"/>
      <c r="I15" s="189"/>
      <c r="J15" s="189"/>
      <c r="K15" s="190">
        <v>5000</v>
      </c>
      <c r="L15" s="190"/>
      <c r="M15" s="191"/>
      <c r="N15" s="192"/>
      <c r="O15" s="192"/>
      <c r="P15" s="193" t="str">
        <f t="shared" si="0"/>
        <v/>
      </c>
      <c r="Q15" s="194"/>
      <c r="R15" s="194"/>
      <c r="S15" s="194"/>
      <c r="T15" s="195"/>
      <c r="U15" s="195"/>
      <c r="V15" s="196"/>
    </row>
    <row r="16" spans="1:22" ht="27.75" customHeight="1" thickBot="1">
      <c r="E16" s="197" t="s">
        <v>23</v>
      </c>
      <c r="F16" s="198"/>
      <c r="G16" s="198"/>
      <c r="H16" s="198"/>
      <c r="I16" s="198"/>
      <c r="J16" s="198"/>
      <c r="K16" s="198"/>
      <c r="L16" s="198"/>
      <c r="M16" s="198"/>
      <c r="N16" s="198"/>
      <c r="O16" s="198"/>
      <c r="P16" s="199" t="str">
        <f>IF(SUM(P12:P15)=0,"",SUM(P12:P15))</f>
        <v/>
      </c>
      <c r="Q16" s="200"/>
      <c r="R16" s="200"/>
      <c r="S16" s="200"/>
      <c r="T16" s="201"/>
      <c r="U16" s="201"/>
      <c r="V16" s="202"/>
    </row>
    <row r="17" spans="1:22" ht="27.75" customHeight="1" thickBot="1">
      <c r="E17" s="181" t="s">
        <v>24</v>
      </c>
      <c r="F17" s="182"/>
      <c r="G17" s="183"/>
      <c r="H17" s="183"/>
      <c r="I17" s="183"/>
      <c r="J17" s="183"/>
      <c r="K17" s="184" t="s">
        <v>25</v>
      </c>
      <c r="L17" s="184"/>
      <c r="M17" s="184"/>
      <c r="N17" s="184"/>
      <c r="O17" s="184"/>
      <c r="P17" s="184"/>
      <c r="Q17" s="184"/>
      <c r="R17" s="184"/>
      <c r="S17" s="184"/>
      <c r="T17" s="184"/>
      <c r="U17" s="184"/>
      <c r="V17" s="185"/>
    </row>
    <row r="18" spans="1:22" ht="27.75" customHeight="1" thickBot="1">
      <c r="A18" s="9"/>
      <c r="B18" s="9"/>
      <c r="C18" s="9"/>
      <c r="D18" s="9"/>
      <c r="E18" s="165" t="s">
        <v>26</v>
      </c>
      <c r="F18" s="166"/>
      <c r="G18" s="166"/>
      <c r="H18" s="166"/>
      <c r="I18" s="166"/>
      <c r="J18" s="167"/>
      <c r="K18" s="168" t="s">
        <v>84</v>
      </c>
      <c r="L18" s="169"/>
      <c r="M18" s="169"/>
      <c r="N18" s="169"/>
      <c r="O18" s="169"/>
      <c r="P18" s="170"/>
      <c r="Q18" s="171" t="s">
        <v>85</v>
      </c>
      <c r="R18" s="169"/>
      <c r="S18" s="169"/>
      <c r="T18" s="169"/>
      <c r="U18" s="169"/>
      <c r="V18" s="172"/>
    </row>
    <row r="19" spans="1:22" ht="27.75" customHeight="1" thickTop="1">
      <c r="E19" s="173" t="s">
        <v>93</v>
      </c>
      <c r="F19" s="174"/>
      <c r="G19" s="174"/>
      <c r="H19" s="174"/>
      <c r="I19" s="174"/>
      <c r="J19" s="175"/>
      <c r="K19" s="176"/>
      <c r="L19" s="177"/>
      <c r="M19" s="177"/>
      <c r="N19" s="177"/>
      <c r="O19" s="177"/>
      <c r="P19" s="178"/>
      <c r="Q19" s="179"/>
      <c r="R19" s="177"/>
      <c r="S19" s="177"/>
      <c r="T19" s="177"/>
      <c r="U19" s="177"/>
      <c r="V19" s="180"/>
    </row>
    <row r="20" spans="1:22" ht="27.75" customHeight="1" thickBot="1">
      <c r="E20" s="157" t="s">
        <v>94</v>
      </c>
      <c r="F20" s="158"/>
      <c r="G20" s="158"/>
      <c r="H20" s="158"/>
      <c r="I20" s="158"/>
      <c r="J20" s="159"/>
      <c r="K20" s="160"/>
      <c r="L20" s="161"/>
      <c r="M20" s="161"/>
      <c r="N20" s="161"/>
      <c r="O20" s="161"/>
      <c r="P20" s="162"/>
      <c r="Q20" s="163"/>
      <c r="R20" s="161"/>
      <c r="S20" s="161"/>
      <c r="T20" s="161"/>
      <c r="U20" s="161"/>
      <c r="V20" s="164"/>
    </row>
    <row r="21" spans="1:22" ht="39.75" customHeight="1">
      <c r="C21" s="9"/>
      <c r="E21" s="154" t="s">
        <v>27</v>
      </c>
      <c r="F21" s="154"/>
      <c r="G21" s="155"/>
      <c r="H21" s="155"/>
      <c r="I21" s="155"/>
      <c r="J21" s="155"/>
      <c r="K21" s="155"/>
      <c r="L21" s="155"/>
      <c r="M21" s="155"/>
      <c r="N21" s="155"/>
      <c r="O21" s="155"/>
      <c r="P21" s="155"/>
      <c r="Q21" s="155"/>
      <c r="R21" s="155"/>
      <c r="S21" s="155"/>
      <c r="T21" s="155"/>
      <c r="U21" s="155"/>
      <c r="V21" s="155"/>
    </row>
    <row r="22" spans="1:22" ht="39.75" customHeight="1">
      <c r="C22" s="9"/>
      <c r="D22" s="9"/>
      <c r="E22" s="156"/>
      <c r="F22" s="156"/>
      <c r="G22" s="156"/>
      <c r="H22" s="156"/>
      <c r="I22" s="156"/>
      <c r="J22" s="156"/>
      <c r="K22" s="156"/>
      <c r="L22" s="156"/>
      <c r="M22" s="156"/>
      <c r="N22" s="156"/>
      <c r="O22" s="156"/>
      <c r="P22" s="156"/>
      <c r="Q22" s="156"/>
      <c r="R22" s="156"/>
      <c r="S22" s="156"/>
      <c r="T22" s="156"/>
      <c r="U22" s="156"/>
      <c r="V22" s="156"/>
    </row>
    <row r="23" spans="1:22" ht="39.75" customHeight="1">
      <c r="C23" s="9"/>
      <c r="D23" s="9"/>
      <c r="E23" s="156"/>
      <c r="F23" s="156"/>
      <c r="G23" s="156"/>
      <c r="H23" s="156"/>
      <c r="I23" s="156"/>
      <c r="J23" s="156"/>
      <c r="K23" s="156"/>
      <c r="L23" s="156"/>
      <c r="M23" s="156"/>
      <c r="N23" s="156"/>
      <c r="O23" s="156"/>
      <c r="P23" s="156"/>
      <c r="Q23" s="156"/>
      <c r="R23" s="156"/>
      <c r="S23" s="156"/>
      <c r="T23" s="156"/>
      <c r="U23" s="156"/>
      <c r="V23" s="156"/>
    </row>
    <row r="24" spans="1:22" ht="39.75" customHeight="1">
      <c r="C24" s="9"/>
      <c r="D24" s="9"/>
      <c r="E24" s="75"/>
      <c r="F24" s="75"/>
      <c r="G24" s="75"/>
      <c r="H24" s="75"/>
      <c r="I24" s="75"/>
      <c r="J24" s="75"/>
      <c r="K24" s="75"/>
      <c r="L24" s="75"/>
      <c r="M24" s="75"/>
      <c r="N24" s="75"/>
      <c r="O24" s="75"/>
      <c r="P24" s="75"/>
      <c r="Q24" s="75"/>
      <c r="R24" s="75"/>
      <c r="S24" s="75"/>
      <c r="T24" s="75"/>
      <c r="U24" s="75"/>
      <c r="V24" s="75"/>
    </row>
    <row r="25" spans="1:22" ht="33.75" customHeight="1" thickBot="1">
      <c r="E25" s="142" t="s">
        <v>28</v>
      </c>
      <c r="F25" s="142"/>
      <c r="G25" s="143"/>
      <c r="H25" s="143"/>
      <c r="I25" s="143"/>
      <c r="J25" s="143"/>
      <c r="K25" s="143"/>
      <c r="L25" s="143"/>
      <c r="M25" s="143"/>
      <c r="N25" s="143"/>
      <c r="O25" s="143"/>
      <c r="P25" s="143"/>
      <c r="Q25" s="143"/>
      <c r="R25" s="143"/>
      <c r="S25" s="143"/>
      <c r="T25" s="143"/>
      <c r="U25" s="143"/>
      <c r="V25" s="10"/>
    </row>
    <row r="26" spans="1:22" s="13" customFormat="1" ht="16.5" customHeight="1">
      <c r="A26" s="5"/>
      <c r="B26" s="5"/>
      <c r="C26" s="5"/>
      <c r="D26" s="5"/>
      <c r="E26" s="144" t="s">
        <v>29</v>
      </c>
      <c r="F26" s="146" t="s">
        <v>30</v>
      </c>
      <c r="G26" s="11" t="s">
        <v>31</v>
      </c>
      <c r="H26" s="148" t="s">
        <v>32</v>
      </c>
      <c r="I26" s="12" t="s">
        <v>33</v>
      </c>
      <c r="J26" s="150" t="s">
        <v>34</v>
      </c>
      <c r="K26" s="151"/>
      <c r="L26" s="152"/>
      <c r="M26" s="151" t="s">
        <v>35</v>
      </c>
      <c r="N26" s="151"/>
      <c r="O26" s="151"/>
      <c r="P26" s="151"/>
      <c r="Q26" s="152"/>
      <c r="R26" s="151" t="s">
        <v>36</v>
      </c>
      <c r="S26" s="151"/>
      <c r="T26" s="151"/>
      <c r="U26" s="151"/>
      <c r="V26" s="153"/>
    </row>
    <row r="27" spans="1:22" s="19" customFormat="1" ht="16.5" customHeight="1" thickBot="1">
      <c r="A27" s="5"/>
      <c r="B27" s="5"/>
      <c r="C27" s="5"/>
      <c r="D27" s="5"/>
      <c r="E27" s="145"/>
      <c r="F27" s="147"/>
      <c r="G27" s="14" t="s">
        <v>37</v>
      </c>
      <c r="H27" s="149"/>
      <c r="I27" s="15" t="s">
        <v>38</v>
      </c>
      <c r="J27" s="16" t="s">
        <v>39</v>
      </c>
      <c r="K27" s="17" t="s">
        <v>40</v>
      </c>
      <c r="L27" s="18" t="s">
        <v>41</v>
      </c>
      <c r="M27" s="122" t="s">
        <v>42</v>
      </c>
      <c r="N27" s="123"/>
      <c r="O27" s="124"/>
      <c r="P27" s="120" t="s">
        <v>43</v>
      </c>
      <c r="Q27" s="121"/>
      <c r="R27" s="122" t="s">
        <v>42</v>
      </c>
      <c r="S27" s="123"/>
      <c r="T27" s="124"/>
      <c r="U27" s="120" t="s">
        <v>43</v>
      </c>
      <c r="V27" s="125"/>
    </row>
    <row r="28" spans="1:22" s="19" customFormat="1" ht="21.65" customHeight="1" thickTop="1">
      <c r="A28" s="9"/>
      <c r="B28" s="5" t="e">
        <f>IF(N29="個人メドレー",IF(LEFT(L28,1)="F",L28,"SM"&amp;L28),IF(N29="平泳ぎ",IF(LEFT(K28,1)="F",K28,"SB"&amp;K28),IF(LEFT(J28,1)="F",J28,"S"&amp;J28)))&amp;IF(#REF!="ｼﾆｱ","シニア","no") &amp; N28&amp;N29</f>
        <v>#REF!</v>
      </c>
      <c r="C28" s="9" t="e">
        <f>IF(AND(G29&lt;50,#REF!="ｼﾆｱ"),"NG",IF(AND(OR(#REF!="　",#REF!=""),N28="",N29=""),"non",IFERROR(VLOOKUP(B28,[1]Master!B:I,8,FALSE),"NG")))</f>
        <v>#REF!</v>
      </c>
      <c r="D28" s="9" t="str">
        <f>IF(OR(D29="２種目",AND(N28="",N29="",S28="",S29="")),"",IF(OR(AND(N28&lt;&gt;"",N29&lt;&gt;""),AND(S28&lt;&gt;"",S29&lt;&gt;"")),"１種目",""))</f>
        <v/>
      </c>
      <c r="E28" s="126">
        <v>1</v>
      </c>
      <c r="F28" s="20"/>
      <c r="G28" s="21"/>
      <c r="H28" s="127"/>
      <c r="I28" s="22"/>
      <c r="J28" s="129"/>
      <c r="K28" s="131"/>
      <c r="L28" s="133"/>
      <c r="M28" s="23" t="s">
        <v>44</v>
      </c>
      <c r="N28" s="135"/>
      <c r="O28" s="136"/>
      <c r="P28" s="137"/>
      <c r="Q28" s="138"/>
      <c r="R28" s="24" t="s">
        <v>44</v>
      </c>
      <c r="S28" s="135"/>
      <c r="T28" s="136"/>
      <c r="U28" s="137"/>
      <c r="V28" s="141"/>
    </row>
    <row r="29" spans="1:22" s="30" customFormat="1" ht="21.65" customHeight="1">
      <c r="A29" s="9" t="e">
        <f>IF(AND(C28&lt;&gt;"non",C29&lt;&gt;"non",C28=C29),"NG","OK")</f>
        <v>#REF!</v>
      </c>
      <c r="B29" s="5" t="e">
        <f>IF(S29="個人メドレー",IF(LEFT(L28,1)="F",L28,"SM"&amp;L28),IF(S29="平泳ぎ",IF(LEFT(K28,1)="F",K28,"SB"&amp;K28),IF(LEFT(J28,1)="F",J28,"S"&amp;J28)))&amp;IF(#REF!="ｼﾆｱ","シニア","no") &amp; S28&amp;S29</f>
        <v>#REF!</v>
      </c>
      <c r="C29" s="9" t="e">
        <f>IF(AND(G29&lt;50,#REF!="ｼﾆｱ"),"NG",IF(AND(OR(#REF!="　",#REF!=""),S28="",S29=""),"non",IFERROR(VLOOKUP(B29,[1]Master!B:I,8,FALSE),"NG")))</f>
        <v>#REF!</v>
      </c>
      <c r="D29" s="9" t="str">
        <f>IF(AND(N28&lt;&gt;"",N29&lt;&gt;"",S28&lt;&gt;"",S29&lt;&gt;""),"２種目","")</f>
        <v/>
      </c>
      <c r="E29" s="107"/>
      <c r="F29" s="25"/>
      <c r="G29" s="26"/>
      <c r="H29" s="128"/>
      <c r="I29" s="27"/>
      <c r="J29" s="130"/>
      <c r="K29" s="132"/>
      <c r="L29" s="134"/>
      <c r="M29" s="28" t="s">
        <v>45</v>
      </c>
      <c r="N29" s="118"/>
      <c r="O29" s="119"/>
      <c r="P29" s="139"/>
      <c r="Q29" s="140"/>
      <c r="R29" s="29" t="s">
        <v>45</v>
      </c>
      <c r="S29" s="118"/>
      <c r="T29" s="119"/>
      <c r="U29" s="100"/>
      <c r="V29" s="103"/>
    </row>
    <row r="30" spans="1:22" s="19" customFormat="1" ht="21.65" customHeight="1">
      <c r="A30" s="9"/>
      <c r="B30" s="5" t="e">
        <f>IF(N31="個人メドレー",IF(LEFT(L30,1)="F",L30,"SM"&amp;L30),IF(N31="平泳ぎ",IF(LEFT(K30,1)="F",K30,"SB"&amp;K30),IF(LEFT(J30,1)="F",J30,"S"&amp;J30)))&amp;IF(#REF!="ｼﾆｱ","シニア","no") &amp; N30&amp;N31</f>
        <v>#REF!</v>
      </c>
      <c r="C30" s="9" t="e">
        <f>IF(AND(G31&lt;50,#REF!="ｼﾆｱ"),"NG",IF(AND(OR(#REF!="　",#REF!=""),N30="",N31=""),"non",IFERROR(VLOOKUP(B30,[1]Master!B:I,8,FALSE),"NG")))</f>
        <v>#REF!</v>
      </c>
      <c r="D30" s="9" t="str">
        <f>IF(OR(D31="２種目",AND(N30="",N31="",S30="",S31="")),"",IF(OR(AND(N30&lt;&gt;"",N31&lt;&gt;""),AND(S30&lt;&gt;"",S31&lt;&gt;"")),"１種目",""))</f>
        <v/>
      </c>
      <c r="E30" s="106">
        <v>2</v>
      </c>
      <c r="F30" s="31"/>
      <c r="G30" s="32"/>
      <c r="H30" s="108"/>
      <c r="I30" s="33"/>
      <c r="J30" s="110"/>
      <c r="K30" s="112"/>
      <c r="L30" s="114"/>
      <c r="M30" s="34" t="s">
        <v>44</v>
      </c>
      <c r="N30" s="96"/>
      <c r="O30" s="97"/>
      <c r="P30" s="98"/>
      <c r="Q30" s="99"/>
      <c r="R30" s="35" t="s">
        <v>44</v>
      </c>
      <c r="S30" s="96"/>
      <c r="T30" s="97"/>
      <c r="U30" s="98"/>
      <c r="V30" s="102"/>
    </row>
    <row r="31" spans="1:22" s="30" customFormat="1" ht="21.65" customHeight="1">
      <c r="A31" s="9" t="e">
        <f>IF(AND(C30&lt;&gt;"non",C31&lt;&gt;"non",C30=C31),"NG","OK")</f>
        <v>#REF!</v>
      </c>
      <c r="B31" s="5" t="e">
        <f>IF(S31="個人メドレー",IF(LEFT(L30,1)="F",L30,"SM"&amp;L30),IF(S31="平泳ぎ",IF(LEFT(K30,1)="F",K30,"SB"&amp;K30),IF(LEFT(J30,1)="F",J30,"S"&amp;J30)))&amp;IF(#REF!="ｼﾆｱ","シニア","no") &amp; S30&amp;S31</f>
        <v>#REF!</v>
      </c>
      <c r="C31" s="9" t="e">
        <f>IF(AND(G31&lt;50,#REF!="ｼﾆｱ"),"NG",IF(AND(OR(#REF!="　",#REF!=""),S30="",S31=""),"non",IFERROR(VLOOKUP(B31,[1]Master!B:I,8,FALSE),"NG")))</f>
        <v>#REF!</v>
      </c>
      <c r="D31" s="9" t="str">
        <f>IF(AND(N30&lt;&gt;"",N31&lt;&gt;"",S30&lt;&gt;"",S31&lt;&gt;""),"２種目","")</f>
        <v/>
      </c>
      <c r="E31" s="116"/>
      <c r="F31" s="36"/>
      <c r="G31" s="37"/>
      <c r="H31" s="117"/>
      <c r="I31" s="27"/>
      <c r="J31" s="111"/>
      <c r="K31" s="113"/>
      <c r="L31" s="115"/>
      <c r="M31" s="38" t="s">
        <v>45</v>
      </c>
      <c r="N31" s="104"/>
      <c r="O31" s="105"/>
      <c r="P31" s="100"/>
      <c r="Q31" s="101"/>
      <c r="R31" s="39" t="s">
        <v>45</v>
      </c>
      <c r="S31" s="104"/>
      <c r="T31" s="105"/>
      <c r="U31" s="100"/>
      <c r="V31" s="103"/>
    </row>
    <row r="32" spans="1:22" s="19" customFormat="1" ht="21.65" customHeight="1">
      <c r="A32" s="9"/>
      <c r="B32" s="5" t="e">
        <f>IF(N33="個人メドレー",IF(LEFT(L32,1)="F",L32,"SM"&amp;L32),IF(N33="平泳ぎ",IF(LEFT(K32,1)="F",K32,"SB"&amp;K32),IF(LEFT(J32,1)="F",J32,"S"&amp;J32)))&amp;IF(#REF!="ｼﾆｱ","シニア","no") &amp; N32&amp;N33</f>
        <v>#REF!</v>
      </c>
      <c r="C32" s="9" t="e">
        <f>IF(AND(G33&lt;50,#REF!="ｼﾆｱ"),"NG",IF(AND(OR(#REF!="　",#REF!=""),N32="",N33=""),"non",IFERROR(VLOOKUP(B32,[1]Master!B:I,8,FALSE),"NG")))</f>
        <v>#REF!</v>
      </c>
      <c r="D32" s="9" t="str">
        <f>IF(OR(D33="２種目",AND(N32="",N33="",S32="",S33="")),"",IF(OR(AND(N32&lt;&gt;"",N33&lt;&gt;""),AND(S32&lt;&gt;"",S33&lt;&gt;"")),"１種目",""))</f>
        <v/>
      </c>
      <c r="E32" s="106">
        <v>3</v>
      </c>
      <c r="F32" s="31"/>
      <c r="G32" s="32"/>
      <c r="H32" s="108"/>
      <c r="I32" s="33"/>
      <c r="J32" s="110"/>
      <c r="K32" s="112"/>
      <c r="L32" s="114"/>
      <c r="M32" s="34" t="s">
        <v>44</v>
      </c>
      <c r="N32" s="96"/>
      <c r="O32" s="97"/>
      <c r="P32" s="98"/>
      <c r="Q32" s="99"/>
      <c r="R32" s="35" t="s">
        <v>44</v>
      </c>
      <c r="S32" s="96"/>
      <c r="T32" s="97"/>
      <c r="U32" s="98"/>
      <c r="V32" s="102"/>
    </row>
    <row r="33" spans="1:22" s="30" customFormat="1" ht="21.65" customHeight="1">
      <c r="A33" s="9" t="e">
        <f>IF(AND(C32&lt;&gt;"non",C33&lt;&gt;"non",C32=C33),"NG","OK")</f>
        <v>#REF!</v>
      </c>
      <c r="B33" s="5" t="e">
        <f>IF(S33="個人メドレー",IF(LEFT(L32,1)="F",L32,"SM"&amp;L32),IF(S33="平泳ぎ",IF(LEFT(K32,1)="F",K32,"SB"&amp;K32),IF(LEFT(J32,1)="F",J32,"S"&amp;J32)))&amp;IF(#REF!="ｼﾆｱ","シニア","no") &amp; S32&amp;S33</f>
        <v>#REF!</v>
      </c>
      <c r="C33" s="9" t="e">
        <f>IF(AND(G33&lt;50,#REF!="ｼﾆｱ"),"NG",IF(AND(OR(#REF!="　",#REF!=""),S32="",S33=""),"non",IFERROR(VLOOKUP(B33,[1]Master!B:I,8,FALSE),"NG")))</f>
        <v>#REF!</v>
      </c>
      <c r="D33" s="9" t="str">
        <f>IF(AND(N32&lt;&gt;"",N33&lt;&gt;"",S32&lt;&gt;"",S33&lt;&gt;""),"２種目","")</f>
        <v/>
      </c>
      <c r="E33" s="116"/>
      <c r="F33" s="36"/>
      <c r="G33" s="37"/>
      <c r="H33" s="117"/>
      <c r="I33" s="27"/>
      <c r="J33" s="111"/>
      <c r="K33" s="113"/>
      <c r="L33" s="115"/>
      <c r="M33" s="38" t="s">
        <v>45</v>
      </c>
      <c r="N33" s="104"/>
      <c r="O33" s="105"/>
      <c r="P33" s="100"/>
      <c r="Q33" s="101"/>
      <c r="R33" s="39" t="s">
        <v>45</v>
      </c>
      <c r="S33" s="104"/>
      <c r="T33" s="105"/>
      <c r="U33" s="100"/>
      <c r="V33" s="103"/>
    </row>
    <row r="34" spans="1:22" s="19" customFormat="1" ht="21.65" customHeight="1">
      <c r="A34" s="9"/>
      <c r="B34" s="5" t="e">
        <f>IF(N35="個人メドレー",IF(LEFT(L34,1)="F",L34,"SM"&amp;L34),IF(N35="平泳ぎ",IF(LEFT(K34,1)="F",K34,"SB"&amp;K34),IF(LEFT(J34,1)="F",J34,"S"&amp;J34)))&amp;IF(#REF!="ｼﾆｱ","シニア","no") &amp; N34&amp;N35</f>
        <v>#REF!</v>
      </c>
      <c r="C34" s="9" t="e">
        <f>IF(AND(G35&lt;50,#REF!="ｼﾆｱ"),"NG",IF(AND(OR(#REF!="　",#REF!=""),N34="",N35=""),"non",IFERROR(VLOOKUP(B34,[1]Master!B:I,8,FALSE),"NG")))</f>
        <v>#REF!</v>
      </c>
      <c r="D34" s="9" t="str">
        <f>IF(OR(D35="２種目",AND(N34="",N35="",S34="",S35="")),"",IF(OR(AND(N34&lt;&gt;"",N35&lt;&gt;""),AND(S34&lt;&gt;"",S35&lt;&gt;"")),"１種目",""))</f>
        <v/>
      </c>
      <c r="E34" s="106">
        <v>4</v>
      </c>
      <c r="F34" s="31"/>
      <c r="G34" s="32"/>
      <c r="H34" s="108"/>
      <c r="I34" s="33"/>
      <c r="J34" s="110"/>
      <c r="K34" s="112"/>
      <c r="L34" s="114"/>
      <c r="M34" s="34" t="s">
        <v>44</v>
      </c>
      <c r="N34" s="96"/>
      <c r="O34" s="97"/>
      <c r="P34" s="98"/>
      <c r="Q34" s="99"/>
      <c r="R34" s="35" t="s">
        <v>44</v>
      </c>
      <c r="S34" s="96"/>
      <c r="T34" s="97"/>
      <c r="U34" s="98"/>
      <c r="V34" s="102"/>
    </row>
    <row r="35" spans="1:22" s="30" customFormat="1" ht="21.65" customHeight="1">
      <c r="A35" s="9" t="e">
        <f>IF(AND(C34&lt;&gt;"non",C35&lt;&gt;"non",C34=C35),"NG","OK")</f>
        <v>#REF!</v>
      </c>
      <c r="B35" s="5" t="e">
        <f>IF(S35="個人メドレー",IF(LEFT(L34,1)="F",L34,"SM"&amp;L34),IF(S35="平泳ぎ",IF(LEFT(K34,1)="F",K34,"SB"&amp;K34),IF(LEFT(J34,1)="F",J34,"S"&amp;J34)))&amp;IF(#REF!="ｼﾆｱ","シニア","no") &amp; S34&amp;S35</f>
        <v>#REF!</v>
      </c>
      <c r="C35" s="9" t="e">
        <f>IF(AND(G35&lt;50,#REF!="ｼﾆｱ"),"NG",IF(AND(OR(#REF!="　",#REF!=""),S34="",S35=""),"non",IFERROR(VLOOKUP(B35,[1]Master!B:I,8,FALSE),"NG")))</f>
        <v>#REF!</v>
      </c>
      <c r="D35" s="9" t="str">
        <f>IF(AND(N34&lt;&gt;"",N35&lt;&gt;"",S34&lt;&gt;"",S35&lt;&gt;""),"２種目","")</f>
        <v/>
      </c>
      <c r="E35" s="116"/>
      <c r="F35" s="36"/>
      <c r="G35" s="37"/>
      <c r="H35" s="117"/>
      <c r="I35" s="27"/>
      <c r="J35" s="111"/>
      <c r="K35" s="113"/>
      <c r="L35" s="115"/>
      <c r="M35" s="38" t="s">
        <v>45</v>
      </c>
      <c r="N35" s="104"/>
      <c r="O35" s="105"/>
      <c r="P35" s="100"/>
      <c r="Q35" s="101"/>
      <c r="R35" s="39" t="s">
        <v>45</v>
      </c>
      <c r="S35" s="104"/>
      <c r="T35" s="105"/>
      <c r="U35" s="100"/>
      <c r="V35" s="103"/>
    </row>
    <row r="36" spans="1:22" s="19" customFormat="1" ht="21.65" customHeight="1">
      <c r="A36" s="9"/>
      <c r="B36" s="5" t="e">
        <f>IF(N37="個人メドレー",IF(LEFT(L36,1)="F",L36,"SM"&amp;L36),IF(N37="平泳ぎ",IF(LEFT(K36,1)="F",K36,"SB"&amp;K36),IF(LEFT(J36,1)="F",J36,"S"&amp;J36)))&amp;IF(#REF!="ｼﾆｱ","シニア","no") &amp; N36&amp;N37</f>
        <v>#REF!</v>
      </c>
      <c r="C36" s="9" t="e">
        <f>IF(AND(G37&lt;50,#REF!="ｼﾆｱ"),"NG",IF(AND(OR(#REF!="　",#REF!=""),N36="",N37=""),"non",IFERROR(VLOOKUP(B36,[1]Master!B:I,8,FALSE),"NG")))</f>
        <v>#REF!</v>
      </c>
      <c r="D36" s="9" t="str">
        <f>IF(OR(D37="２種目",AND(N36="",N37="",S36="",S37="")),"",IF(OR(AND(N36&lt;&gt;"",N37&lt;&gt;""),AND(S36&lt;&gt;"",S37&lt;&gt;"")),"１種目",""))</f>
        <v/>
      </c>
      <c r="E36" s="106">
        <v>5</v>
      </c>
      <c r="F36" s="31"/>
      <c r="G36" s="32"/>
      <c r="H36" s="108"/>
      <c r="I36" s="33"/>
      <c r="J36" s="110"/>
      <c r="K36" s="112"/>
      <c r="L36" s="114"/>
      <c r="M36" s="34" t="s">
        <v>44</v>
      </c>
      <c r="N36" s="96"/>
      <c r="O36" s="97"/>
      <c r="P36" s="98"/>
      <c r="Q36" s="99"/>
      <c r="R36" s="35" t="s">
        <v>44</v>
      </c>
      <c r="S36" s="96"/>
      <c r="T36" s="97"/>
      <c r="U36" s="98"/>
      <c r="V36" s="102"/>
    </row>
    <row r="37" spans="1:22" s="30" customFormat="1" ht="21.65" customHeight="1">
      <c r="A37" s="9" t="e">
        <f>IF(AND(C36&lt;&gt;"non",C37&lt;&gt;"non",C36=C37),"NG","OK")</f>
        <v>#REF!</v>
      </c>
      <c r="B37" s="5" t="e">
        <f>IF(S37="個人メドレー",IF(LEFT(L36,1)="F",L36,"SM"&amp;L36),IF(S37="平泳ぎ",IF(LEFT(K36,1)="F",K36,"SB"&amp;K36),IF(LEFT(J36,1)="F",J36,"S"&amp;J36)))&amp;IF(#REF!="ｼﾆｱ","シニア","no") &amp; S36&amp;S37</f>
        <v>#REF!</v>
      </c>
      <c r="C37" s="9" t="e">
        <f>IF(AND(G37&lt;50,#REF!="ｼﾆｱ"),"NG",IF(AND(OR(#REF!="　",#REF!=""),S36="",S37=""),"non",IFERROR(VLOOKUP(B37,[1]Master!B:I,8,FALSE),"NG")))</f>
        <v>#REF!</v>
      </c>
      <c r="D37" s="9" t="str">
        <f>IF(AND(N36&lt;&gt;"",N37&lt;&gt;"",S36&lt;&gt;"",S37&lt;&gt;""),"２種目","")</f>
        <v/>
      </c>
      <c r="E37" s="116"/>
      <c r="F37" s="36"/>
      <c r="G37" s="37"/>
      <c r="H37" s="117"/>
      <c r="I37" s="27"/>
      <c r="J37" s="111"/>
      <c r="K37" s="113"/>
      <c r="L37" s="115"/>
      <c r="M37" s="38" t="s">
        <v>45</v>
      </c>
      <c r="N37" s="104"/>
      <c r="O37" s="105"/>
      <c r="P37" s="100"/>
      <c r="Q37" s="101"/>
      <c r="R37" s="39" t="s">
        <v>45</v>
      </c>
      <c r="S37" s="104"/>
      <c r="T37" s="105"/>
      <c r="U37" s="100"/>
      <c r="V37" s="103"/>
    </row>
    <row r="38" spans="1:22" s="19" customFormat="1" ht="21.65" customHeight="1">
      <c r="A38" s="9"/>
      <c r="B38" s="5" t="e">
        <f>IF(N39="個人メドレー",IF(LEFT(L38,1)="F",L38,"SM"&amp;L38),IF(N39="平泳ぎ",IF(LEFT(K38,1)="F",K38,"SB"&amp;K38),IF(LEFT(J38,1)="F",J38,"S"&amp;J38)))&amp;IF(#REF!="ｼﾆｱ","シニア","no") &amp; N38&amp;N39</f>
        <v>#REF!</v>
      </c>
      <c r="C38" s="9" t="e">
        <f>IF(AND(G39&lt;50,#REF!="ｼﾆｱ"),"NG",IF(AND(OR(#REF!="　",#REF!=""),N38="",N39=""),"non",IFERROR(VLOOKUP(B38,[1]Master!B:I,8,FALSE),"NG")))</f>
        <v>#REF!</v>
      </c>
      <c r="D38" s="9" t="str">
        <f>IF(OR(D39="２種目",AND(N38="",N39="",S38="",S39="")),"",IF(OR(AND(N38&lt;&gt;"",N39&lt;&gt;""),AND(S38&lt;&gt;"",S39&lt;&gt;"")),"１種目",""))</f>
        <v/>
      </c>
      <c r="E38" s="106">
        <v>6</v>
      </c>
      <c r="F38" s="31"/>
      <c r="G38" s="32"/>
      <c r="H38" s="108"/>
      <c r="I38" s="33"/>
      <c r="J38" s="110"/>
      <c r="K38" s="112"/>
      <c r="L38" s="114"/>
      <c r="M38" s="34" t="s">
        <v>44</v>
      </c>
      <c r="N38" s="96"/>
      <c r="O38" s="97"/>
      <c r="P38" s="98"/>
      <c r="Q38" s="99"/>
      <c r="R38" s="35" t="s">
        <v>44</v>
      </c>
      <c r="S38" s="96"/>
      <c r="T38" s="97"/>
      <c r="U38" s="98"/>
      <c r="V38" s="102"/>
    </row>
    <row r="39" spans="1:22" s="30" customFormat="1" ht="21.65" customHeight="1">
      <c r="A39" s="9" t="e">
        <f>IF(AND(C38&lt;&gt;"non",C39&lt;&gt;"non",C38=C39),"NG","OK")</f>
        <v>#REF!</v>
      </c>
      <c r="B39" s="5" t="e">
        <f>IF(S39="個人メドレー",IF(LEFT(L38,1)="F",L38,"SM"&amp;L38),IF(S39="平泳ぎ",IF(LEFT(K38,1)="F",K38,"SB"&amp;K38),IF(LEFT(J38,1)="F",J38,"S"&amp;J38)))&amp;IF(#REF!="ｼﾆｱ","シニア","no") &amp; S38&amp;S39</f>
        <v>#REF!</v>
      </c>
      <c r="C39" s="9" t="e">
        <f>IF(AND(G39&lt;50,#REF!="ｼﾆｱ"),"NG",IF(AND(OR(#REF!="　",#REF!=""),S38="",S39=""),"non",IFERROR(VLOOKUP(B39,[1]Master!B:I,8,FALSE),"NG")))</f>
        <v>#REF!</v>
      </c>
      <c r="D39" s="9" t="str">
        <f>IF(AND(N38&lt;&gt;"",N39&lt;&gt;"",S38&lt;&gt;"",S39&lt;&gt;""),"２種目","")</f>
        <v/>
      </c>
      <c r="E39" s="116"/>
      <c r="F39" s="36"/>
      <c r="G39" s="37"/>
      <c r="H39" s="117"/>
      <c r="I39" s="27"/>
      <c r="J39" s="111"/>
      <c r="K39" s="113"/>
      <c r="L39" s="115"/>
      <c r="M39" s="38" t="s">
        <v>45</v>
      </c>
      <c r="N39" s="104"/>
      <c r="O39" s="105"/>
      <c r="P39" s="100"/>
      <c r="Q39" s="101"/>
      <c r="R39" s="39" t="s">
        <v>45</v>
      </c>
      <c r="S39" s="104"/>
      <c r="T39" s="105"/>
      <c r="U39" s="100"/>
      <c r="V39" s="103"/>
    </row>
    <row r="40" spans="1:22" s="19" customFormat="1" ht="21.65" customHeight="1">
      <c r="A40" s="9"/>
      <c r="B40" s="5" t="e">
        <f>IF(N41="個人メドレー",IF(LEFT(L40,1)="F",L40,"SM"&amp;L40),IF(N41="平泳ぎ",IF(LEFT(K40,1)="F",K40,"SB"&amp;K40),IF(LEFT(J40,1)="F",J40,"S"&amp;J40)))&amp;IF(#REF!="ｼﾆｱ","シニア","no") &amp; N40&amp;N41</f>
        <v>#REF!</v>
      </c>
      <c r="C40" s="9" t="e">
        <f>IF(AND(G41&lt;50,#REF!="ｼﾆｱ"),"NG",IF(AND(OR(#REF!="　",#REF!=""),N40="",N41=""),"non",IFERROR(VLOOKUP(B40,[1]Master!B:I,8,FALSE),"NG")))</f>
        <v>#REF!</v>
      </c>
      <c r="D40" s="9" t="str">
        <f>IF(OR(D41="２種目",AND(N40="",N41="",S40="",S41="")),"",IF(OR(AND(N40&lt;&gt;"",N41&lt;&gt;""),AND(S40&lt;&gt;"",S41&lt;&gt;"")),"１種目",""))</f>
        <v/>
      </c>
      <c r="E40" s="106">
        <v>7</v>
      </c>
      <c r="F40" s="31"/>
      <c r="G40" s="32"/>
      <c r="H40" s="108"/>
      <c r="I40" s="33"/>
      <c r="J40" s="110"/>
      <c r="K40" s="112"/>
      <c r="L40" s="114"/>
      <c r="M40" s="34" t="s">
        <v>44</v>
      </c>
      <c r="N40" s="96"/>
      <c r="O40" s="97"/>
      <c r="P40" s="98"/>
      <c r="Q40" s="99"/>
      <c r="R40" s="35" t="s">
        <v>44</v>
      </c>
      <c r="S40" s="96"/>
      <c r="T40" s="97"/>
      <c r="U40" s="98"/>
      <c r="V40" s="102"/>
    </row>
    <row r="41" spans="1:22" s="30" customFormat="1" ht="21.65" customHeight="1">
      <c r="A41" s="9" t="e">
        <f>IF(AND(C40&lt;&gt;"non",C41&lt;&gt;"non",C40=C41),"NG","OK")</f>
        <v>#REF!</v>
      </c>
      <c r="B41" s="5" t="e">
        <f>IF(S41="個人メドレー",IF(LEFT(L40,1)="F",L40,"SM"&amp;L40),IF(S41="平泳ぎ",IF(LEFT(K40,1)="F",K40,"SB"&amp;K40),IF(LEFT(J40,1)="F",J40,"S"&amp;J40)))&amp;IF(#REF!="ｼﾆｱ","シニア","no") &amp; S40&amp;S41</f>
        <v>#REF!</v>
      </c>
      <c r="C41" s="9" t="e">
        <f>IF(AND(G41&lt;50,#REF!="ｼﾆｱ"),"NG",IF(AND(OR(#REF!="　",#REF!=""),S40="",S41=""),"non",IFERROR(VLOOKUP(B41,[1]Master!B:I,8,FALSE),"NG")))</f>
        <v>#REF!</v>
      </c>
      <c r="D41" s="9" t="str">
        <f>IF(AND(N40&lt;&gt;"",N41&lt;&gt;"",S40&lt;&gt;"",S41&lt;&gt;""),"２種目","")</f>
        <v/>
      </c>
      <c r="E41" s="116"/>
      <c r="F41" s="36"/>
      <c r="G41" s="37"/>
      <c r="H41" s="117"/>
      <c r="I41" s="27"/>
      <c r="J41" s="111"/>
      <c r="K41" s="113"/>
      <c r="L41" s="115"/>
      <c r="M41" s="38" t="s">
        <v>45</v>
      </c>
      <c r="N41" s="104"/>
      <c r="O41" s="105"/>
      <c r="P41" s="100"/>
      <c r="Q41" s="101"/>
      <c r="R41" s="39" t="s">
        <v>45</v>
      </c>
      <c r="S41" s="104"/>
      <c r="T41" s="105"/>
      <c r="U41" s="100"/>
      <c r="V41" s="103"/>
    </row>
    <row r="42" spans="1:22" s="19" customFormat="1" ht="21.65" customHeight="1">
      <c r="A42" s="9"/>
      <c r="B42" s="5" t="e">
        <f>IF(N43="個人メドレー",IF(LEFT(L42,1)="F",L42,"SM"&amp;L42),IF(N43="平泳ぎ",IF(LEFT(K42,1)="F",K42,"SB"&amp;K42),IF(LEFT(J42,1)="F",J42,"S"&amp;J42)))&amp;IF(#REF!="ｼﾆｱ","シニア","no") &amp; N42&amp;N43</f>
        <v>#REF!</v>
      </c>
      <c r="C42" s="9" t="e">
        <f>IF(AND(G43&lt;50,#REF!="ｼﾆｱ"),"NG",IF(AND(OR(#REF!="　",#REF!=""),N42="",N43=""),"non",IFERROR(VLOOKUP(B42,[1]Master!B:I,8,FALSE),"NG")))</f>
        <v>#REF!</v>
      </c>
      <c r="D42" s="9" t="str">
        <f>IF(OR(D43="２種目",AND(N42="",N43="",S42="",S43="")),"",IF(OR(AND(N42&lt;&gt;"",N43&lt;&gt;""),AND(S42&lt;&gt;"",S43&lt;&gt;"")),"１種目",""))</f>
        <v/>
      </c>
      <c r="E42" s="106">
        <v>8</v>
      </c>
      <c r="F42" s="31"/>
      <c r="G42" s="32"/>
      <c r="H42" s="108"/>
      <c r="I42" s="33"/>
      <c r="J42" s="110"/>
      <c r="K42" s="112"/>
      <c r="L42" s="114"/>
      <c r="M42" s="34" t="s">
        <v>44</v>
      </c>
      <c r="N42" s="96"/>
      <c r="O42" s="97"/>
      <c r="P42" s="98"/>
      <c r="Q42" s="99"/>
      <c r="R42" s="35" t="s">
        <v>44</v>
      </c>
      <c r="S42" s="96"/>
      <c r="T42" s="97"/>
      <c r="U42" s="98"/>
      <c r="V42" s="102"/>
    </row>
    <row r="43" spans="1:22" s="30" customFormat="1" ht="21.65" customHeight="1">
      <c r="A43" s="9" t="e">
        <f>IF(AND(C42&lt;&gt;"non",C43&lt;&gt;"non",C42=C43),"NG","OK")</f>
        <v>#REF!</v>
      </c>
      <c r="B43" s="5" t="e">
        <f>IF(S43="個人メドレー",IF(LEFT(L42,1)="F",L42,"SM"&amp;L42),IF(S43="平泳ぎ",IF(LEFT(K42,1)="F",K42,"SB"&amp;K42),IF(LEFT(J42,1)="F",J42,"S"&amp;J42)))&amp;IF(#REF!="ｼﾆｱ","シニア","no") &amp; S42&amp;S43</f>
        <v>#REF!</v>
      </c>
      <c r="C43" s="9" t="e">
        <f>IF(AND(G43&lt;50,#REF!="ｼﾆｱ"),"NG",IF(AND(OR(#REF!="　",#REF!=""),S42="",S43=""),"non",IFERROR(VLOOKUP(B43,[1]Master!B:I,8,FALSE),"NG")))</f>
        <v>#REF!</v>
      </c>
      <c r="D43" s="9" t="str">
        <f>IF(AND(N42&lt;&gt;"",N43&lt;&gt;"",S42&lt;&gt;"",S43&lt;&gt;""),"２種目","")</f>
        <v/>
      </c>
      <c r="E43" s="116"/>
      <c r="F43" s="36"/>
      <c r="G43" s="37"/>
      <c r="H43" s="117"/>
      <c r="I43" s="27"/>
      <c r="J43" s="111"/>
      <c r="K43" s="113"/>
      <c r="L43" s="115"/>
      <c r="M43" s="38" t="s">
        <v>45</v>
      </c>
      <c r="N43" s="104"/>
      <c r="O43" s="105"/>
      <c r="P43" s="100"/>
      <c r="Q43" s="101"/>
      <c r="R43" s="39" t="s">
        <v>45</v>
      </c>
      <c r="S43" s="104"/>
      <c r="T43" s="105"/>
      <c r="U43" s="100"/>
      <c r="V43" s="103"/>
    </row>
    <row r="44" spans="1:22" s="19" customFormat="1" ht="21.65" customHeight="1">
      <c r="A44" s="9"/>
      <c r="B44" s="5" t="e">
        <f>IF(N45="個人メドレー",IF(LEFT(L44,1)="F",L44,"SM"&amp;L44),IF(N45="平泳ぎ",IF(LEFT(K44,1)="F",K44,"SB"&amp;K44),IF(LEFT(J44,1)="F",J44,"S"&amp;J44)))&amp;IF(#REF!="ｼﾆｱ","シニア","no") &amp; N44&amp;N45</f>
        <v>#REF!</v>
      </c>
      <c r="C44" s="9" t="e">
        <f>IF(AND(G45&lt;50,#REF!="ｼﾆｱ"),"NG",IF(AND(OR(#REF!="　",#REF!=""),N44="",N45=""),"non",IFERROR(VLOOKUP(B44,[1]Master!B:I,8,FALSE),"NG")))</f>
        <v>#REF!</v>
      </c>
      <c r="D44" s="9" t="str">
        <f>IF(OR(D45="２種目",AND(N44="",N45="",S44="",S45="")),"",IF(OR(AND(N44&lt;&gt;"",N45&lt;&gt;""),AND(S44&lt;&gt;"",S45&lt;&gt;"")),"１種目",""))</f>
        <v/>
      </c>
      <c r="E44" s="106">
        <v>9</v>
      </c>
      <c r="F44" s="31"/>
      <c r="G44" s="32"/>
      <c r="H44" s="108"/>
      <c r="I44" s="33"/>
      <c r="J44" s="110"/>
      <c r="K44" s="112"/>
      <c r="L44" s="114"/>
      <c r="M44" s="34" t="s">
        <v>44</v>
      </c>
      <c r="N44" s="96"/>
      <c r="O44" s="97"/>
      <c r="P44" s="98"/>
      <c r="Q44" s="99"/>
      <c r="R44" s="35" t="s">
        <v>44</v>
      </c>
      <c r="S44" s="96"/>
      <c r="T44" s="97"/>
      <c r="U44" s="98"/>
      <c r="V44" s="102"/>
    </row>
    <row r="45" spans="1:22" s="30" customFormat="1" ht="21.65" customHeight="1">
      <c r="A45" s="9" t="e">
        <f>IF(AND(C44&lt;&gt;"non",C45&lt;&gt;"non",C44=C45),"NG","OK")</f>
        <v>#REF!</v>
      </c>
      <c r="B45" s="5" t="e">
        <f>IF(S45="個人メドレー",IF(LEFT(L44,1)="F",L44,"SM"&amp;L44),IF(S45="平泳ぎ",IF(LEFT(K44,1)="F",K44,"SB"&amp;K44),IF(LEFT(J44,1)="F",J44,"S"&amp;J44)))&amp;IF(#REF!="ｼﾆｱ","シニア","no") &amp; S44&amp;S45</f>
        <v>#REF!</v>
      </c>
      <c r="C45" s="9" t="e">
        <f>IF(AND(G45&lt;50,#REF!="ｼﾆｱ"),"NG",IF(AND(OR(#REF!="　",#REF!=""),S44="",S45=""),"non",IFERROR(VLOOKUP(B45,[1]Master!B:I,8,FALSE),"NG")))</f>
        <v>#REF!</v>
      </c>
      <c r="D45" s="9" t="str">
        <f>IF(AND(N44&lt;&gt;"",N45&lt;&gt;"",S44&lt;&gt;"",S45&lt;&gt;""),"２種目","")</f>
        <v/>
      </c>
      <c r="E45" s="116"/>
      <c r="F45" s="36"/>
      <c r="G45" s="37"/>
      <c r="H45" s="117"/>
      <c r="I45" s="27"/>
      <c r="J45" s="111"/>
      <c r="K45" s="113"/>
      <c r="L45" s="115"/>
      <c r="M45" s="38" t="s">
        <v>45</v>
      </c>
      <c r="N45" s="104"/>
      <c r="O45" s="105"/>
      <c r="P45" s="100"/>
      <c r="Q45" s="101"/>
      <c r="R45" s="39" t="s">
        <v>45</v>
      </c>
      <c r="S45" s="104"/>
      <c r="T45" s="105"/>
      <c r="U45" s="100"/>
      <c r="V45" s="103"/>
    </row>
    <row r="46" spans="1:22" s="19" customFormat="1" ht="21.65" customHeight="1">
      <c r="A46" s="9"/>
      <c r="B46" s="5" t="e">
        <f>IF(N47="個人メドレー",IF(LEFT(L46,1)="F",L46,"SM"&amp;L46),IF(N47="平泳ぎ",IF(LEFT(K46,1)="F",K46,"SB"&amp;K46),IF(LEFT(J46,1)="F",J46,"S"&amp;J46)))&amp;IF(#REF!="ｼﾆｱ","シニア","no") &amp; N46&amp;N47</f>
        <v>#REF!</v>
      </c>
      <c r="C46" s="9" t="e">
        <f>IF(AND(G47&lt;50,#REF!="ｼﾆｱ"),"NG",IF(AND(OR(#REF!="　",#REF!=""),N46="",N47=""),"non",IFERROR(VLOOKUP(B46,[1]Master!B:I,8,FALSE),"NG")))</f>
        <v>#REF!</v>
      </c>
      <c r="D46" s="9" t="str">
        <f>IF(OR(D47="２種目",AND(N46="",N47="",S46="",S47="")),"",IF(OR(AND(N46&lt;&gt;"",N47&lt;&gt;""),AND(S46&lt;&gt;"",S47&lt;&gt;"")),"１種目",""))</f>
        <v/>
      </c>
      <c r="E46" s="106">
        <v>10</v>
      </c>
      <c r="F46" s="31"/>
      <c r="G46" s="32"/>
      <c r="H46" s="108"/>
      <c r="I46" s="33"/>
      <c r="J46" s="110"/>
      <c r="K46" s="112"/>
      <c r="L46" s="114"/>
      <c r="M46" s="34" t="s">
        <v>44</v>
      </c>
      <c r="N46" s="96"/>
      <c r="O46" s="97"/>
      <c r="P46" s="98"/>
      <c r="Q46" s="99"/>
      <c r="R46" s="35" t="s">
        <v>44</v>
      </c>
      <c r="S46" s="96"/>
      <c r="T46" s="97"/>
      <c r="U46" s="98"/>
      <c r="V46" s="102"/>
    </row>
    <row r="47" spans="1:22" s="30" customFormat="1" ht="21.65" customHeight="1">
      <c r="A47" s="9" t="e">
        <f>IF(AND(C46&lt;&gt;"non",C47&lt;&gt;"non",C46=C47),"NG","OK")</f>
        <v>#REF!</v>
      </c>
      <c r="B47" s="5" t="e">
        <f>IF(S47="個人メドレー",IF(LEFT(L46,1)="F",L46,"SM"&amp;L46),IF(S47="平泳ぎ",IF(LEFT(K46,1)="F",K46,"SB"&amp;K46),IF(LEFT(J46,1)="F",J46,"S"&amp;J46)))&amp;IF(#REF!="ｼﾆｱ","シニア","no") &amp; S46&amp;S47</f>
        <v>#REF!</v>
      </c>
      <c r="C47" s="9" t="e">
        <f>IF(AND(G47&lt;50,#REF!="ｼﾆｱ"),"NG",IF(AND(OR(#REF!="　",#REF!=""),S46="",S47=""),"non",IFERROR(VLOOKUP(B47,[1]Master!B:I,8,FALSE),"NG")))</f>
        <v>#REF!</v>
      </c>
      <c r="D47" s="9" t="str">
        <f>IF(AND(N46&lt;&gt;"",N47&lt;&gt;"",S46&lt;&gt;"",S47&lt;&gt;""),"２種目","")</f>
        <v/>
      </c>
      <c r="E47" s="116"/>
      <c r="F47" s="36"/>
      <c r="G47" s="37"/>
      <c r="H47" s="117"/>
      <c r="I47" s="27"/>
      <c r="J47" s="111"/>
      <c r="K47" s="113"/>
      <c r="L47" s="115"/>
      <c r="M47" s="38" t="s">
        <v>45</v>
      </c>
      <c r="N47" s="104"/>
      <c r="O47" s="105"/>
      <c r="P47" s="100"/>
      <c r="Q47" s="101"/>
      <c r="R47" s="39" t="s">
        <v>45</v>
      </c>
      <c r="S47" s="104"/>
      <c r="T47" s="105"/>
      <c r="U47" s="100"/>
      <c r="V47" s="103"/>
    </row>
    <row r="48" spans="1:22" s="19" customFormat="1" ht="21.65" customHeight="1">
      <c r="A48" s="9"/>
      <c r="B48" s="5" t="e">
        <f>IF(N49="個人メドレー",IF(LEFT(L48,1)="F",L48,"SM"&amp;L48),IF(N49="平泳ぎ",IF(LEFT(K48,1)="F",K48,"SB"&amp;K48),IF(LEFT(J48,1)="F",J48,"S"&amp;J48)))&amp;IF(#REF!="ｼﾆｱ","シニア","no") &amp; N48&amp;N49</f>
        <v>#REF!</v>
      </c>
      <c r="C48" s="9" t="e">
        <f>IF(AND(G49&lt;50,#REF!="ｼﾆｱ"),"NG",IF(AND(OR(#REF!="　",#REF!=""),N48="",N49=""),"non",IFERROR(VLOOKUP(B48,[1]Master!B:I,8,FALSE),"NG")))</f>
        <v>#REF!</v>
      </c>
      <c r="D48" s="9" t="str">
        <f>IF(OR(D49="２種目",AND(N48="",N49="",S48="",S49="")),"",IF(OR(AND(N48&lt;&gt;"",N49&lt;&gt;""),AND(S48&lt;&gt;"",S49&lt;&gt;"")),"１種目",""))</f>
        <v/>
      </c>
      <c r="E48" s="106">
        <v>11</v>
      </c>
      <c r="F48" s="31"/>
      <c r="G48" s="32"/>
      <c r="H48" s="108"/>
      <c r="I48" s="33"/>
      <c r="J48" s="110"/>
      <c r="K48" s="112"/>
      <c r="L48" s="114"/>
      <c r="M48" s="34" t="s">
        <v>44</v>
      </c>
      <c r="N48" s="96"/>
      <c r="O48" s="97"/>
      <c r="P48" s="98"/>
      <c r="Q48" s="99"/>
      <c r="R48" s="35" t="s">
        <v>44</v>
      </c>
      <c r="S48" s="96"/>
      <c r="T48" s="97"/>
      <c r="U48" s="98"/>
      <c r="V48" s="102"/>
    </row>
    <row r="49" spans="1:22" s="30" customFormat="1" ht="21.65" customHeight="1">
      <c r="A49" s="9" t="e">
        <f>IF(AND(C48&lt;&gt;"non",C49&lt;&gt;"non",C48=C49),"NG","OK")</f>
        <v>#REF!</v>
      </c>
      <c r="B49" s="5" t="e">
        <f>IF(S49="個人メドレー",IF(LEFT(L48,1)="F",L48,"SM"&amp;L48),IF(S49="平泳ぎ",IF(LEFT(K48,1)="F",K48,"SB"&amp;K48),IF(LEFT(J48,1)="F",J48,"S"&amp;J48)))&amp;IF(#REF!="ｼﾆｱ","シニア","no") &amp; S48&amp;S49</f>
        <v>#REF!</v>
      </c>
      <c r="C49" s="9" t="e">
        <f>IF(AND(G49&lt;50,#REF!="ｼﾆｱ"),"NG",IF(AND(OR(#REF!="　",#REF!=""),S48="",S49=""),"non",IFERROR(VLOOKUP(B49,[1]Master!B:I,8,FALSE),"NG")))</f>
        <v>#REF!</v>
      </c>
      <c r="D49" s="9" t="str">
        <f>IF(AND(N48&lt;&gt;"",N49&lt;&gt;"",S48&lt;&gt;"",S49&lt;&gt;""),"２種目","")</f>
        <v/>
      </c>
      <c r="E49" s="116"/>
      <c r="F49" s="36"/>
      <c r="G49" s="37"/>
      <c r="H49" s="117"/>
      <c r="I49" s="27"/>
      <c r="J49" s="111"/>
      <c r="K49" s="113"/>
      <c r="L49" s="115"/>
      <c r="M49" s="38" t="s">
        <v>45</v>
      </c>
      <c r="N49" s="104"/>
      <c r="O49" s="105"/>
      <c r="P49" s="100"/>
      <c r="Q49" s="101"/>
      <c r="R49" s="39" t="s">
        <v>45</v>
      </c>
      <c r="S49" s="104"/>
      <c r="T49" s="105"/>
      <c r="U49" s="100"/>
      <c r="V49" s="103"/>
    </row>
    <row r="50" spans="1:22" s="19" customFormat="1" ht="21.65" customHeight="1">
      <c r="A50" s="9"/>
      <c r="B50" s="5" t="e">
        <f>IF(N51="個人メドレー",IF(LEFT(L50,1)="F",L50,"SM"&amp;L50),IF(N51="平泳ぎ",IF(LEFT(K50,1)="F",K50,"SB"&amp;K50),IF(LEFT(J50,1)="F",J50,"S"&amp;J50)))&amp;IF(#REF!="ｼﾆｱ","シニア","no") &amp; N50&amp;N51</f>
        <v>#REF!</v>
      </c>
      <c r="C50" s="9" t="e">
        <f>IF(AND(G51&lt;50,#REF!="ｼﾆｱ"),"NG",IF(AND(OR(#REF!="　",#REF!=""),N50="",N51=""),"non",IFERROR(VLOOKUP(B50,[1]Master!B:I,8,FALSE),"NG")))</f>
        <v>#REF!</v>
      </c>
      <c r="D50" s="9" t="str">
        <f>IF(OR(D51="２種目",AND(N50="",N51="",S50="",S51="")),"",IF(OR(AND(N50&lt;&gt;"",N51&lt;&gt;""),AND(S50&lt;&gt;"",S51&lt;&gt;"")),"１種目",""))</f>
        <v/>
      </c>
      <c r="E50" s="106">
        <v>12</v>
      </c>
      <c r="F50" s="31"/>
      <c r="G50" s="32"/>
      <c r="H50" s="108"/>
      <c r="I50" s="33"/>
      <c r="J50" s="110"/>
      <c r="K50" s="112"/>
      <c r="L50" s="114"/>
      <c r="M50" s="34" t="s">
        <v>44</v>
      </c>
      <c r="N50" s="96"/>
      <c r="O50" s="97"/>
      <c r="P50" s="98"/>
      <c r="Q50" s="99"/>
      <c r="R50" s="35" t="s">
        <v>44</v>
      </c>
      <c r="S50" s="96"/>
      <c r="T50" s="97"/>
      <c r="U50" s="98"/>
      <c r="V50" s="102"/>
    </row>
    <row r="51" spans="1:22" s="30" customFormat="1" ht="21.65" customHeight="1">
      <c r="A51" s="9" t="e">
        <f>IF(AND(C50&lt;&gt;"non",C51&lt;&gt;"non",C50=C51),"NG","OK")</f>
        <v>#REF!</v>
      </c>
      <c r="B51" s="5" t="e">
        <f>IF(S51="個人メドレー",IF(LEFT(L50,1)="F",L50,"SM"&amp;L50),IF(S51="平泳ぎ",IF(LEFT(K50,1)="F",K50,"SB"&amp;K50),IF(LEFT(J50,1)="F",J50,"S"&amp;J50)))&amp;IF(#REF!="ｼﾆｱ","シニア","no") &amp; S50&amp;S51</f>
        <v>#REF!</v>
      </c>
      <c r="C51" s="9" t="e">
        <f>IF(AND(G51&lt;50,#REF!="ｼﾆｱ"),"NG",IF(AND(OR(#REF!="　",#REF!=""),S50="",S51=""),"non",IFERROR(VLOOKUP(B51,[1]Master!B:I,8,FALSE),"NG")))</f>
        <v>#REF!</v>
      </c>
      <c r="D51" s="9" t="str">
        <f>IF(AND(N50&lt;&gt;"",N51&lt;&gt;"",S50&lt;&gt;"",S51&lt;&gt;""),"２種目","")</f>
        <v/>
      </c>
      <c r="E51" s="116"/>
      <c r="F51" s="36"/>
      <c r="G51" s="37"/>
      <c r="H51" s="117"/>
      <c r="I51" s="27"/>
      <c r="J51" s="111"/>
      <c r="K51" s="113"/>
      <c r="L51" s="115"/>
      <c r="M51" s="38" t="s">
        <v>45</v>
      </c>
      <c r="N51" s="104"/>
      <c r="O51" s="105"/>
      <c r="P51" s="100"/>
      <c r="Q51" s="101"/>
      <c r="R51" s="39" t="s">
        <v>45</v>
      </c>
      <c r="S51" s="104"/>
      <c r="T51" s="105"/>
      <c r="U51" s="100"/>
      <c r="V51" s="103"/>
    </row>
    <row r="52" spans="1:22" s="19" customFormat="1" ht="21.65" customHeight="1">
      <c r="A52" s="9"/>
      <c r="B52" s="5" t="e">
        <f>IF(N53="個人メドレー",IF(LEFT(L52,1)="F",L52,"SM"&amp;L52),IF(N53="平泳ぎ",IF(LEFT(K52,1)="F",K52,"SB"&amp;K52),IF(LEFT(J52,1)="F",J52,"S"&amp;J52)))&amp;IF(#REF!="ｼﾆｱ","シニア","no") &amp; N52&amp;N53</f>
        <v>#REF!</v>
      </c>
      <c r="C52" s="9" t="e">
        <f>IF(AND(G53&lt;50,#REF!="ｼﾆｱ"),"NG",IF(AND(OR(#REF!="　",#REF!=""),N52="",N53=""),"non",IFERROR(VLOOKUP(B52,[1]Master!B:I,8,FALSE),"NG")))</f>
        <v>#REF!</v>
      </c>
      <c r="D52" s="9" t="str">
        <f>IF(OR(D53="２種目",AND(N52="",N53="",S52="",S53="")),"",IF(OR(AND(N52&lt;&gt;"",N53&lt;&gt;""),AND(S52&lt;&gt;"",S53&lt;&gt;"")),"１種目",""))</f>
        <v/>
      </c>
      <c r="E52" s="106">
        <v>13</v>
      </c>
      <c r="F52" s="31"/>
      <c r="G52" s="32"/>
      <c r="H52" s="108"/>
      <c r="I52" s="33"/>
      <c r="J52" s="110"/>
      <c r="K52" s="112"/>
      <c r="L52" s="114"/>
      <c r="M52" s="34" t="s">
        <v>44</v>
      </c>
      <c r="N52" s="96"/>
      <c r="O52" s="97"/>
      <c r="P52" s="98"/>
      <c r="Q52" s="99"/>
      <c r="R52" s="35" t="s">
        <v>44</v>
      </c>
      <c r="S52" s="96"/>
      <c r="T52" s="97"/>
      <c r="U52" s="98"/>
      <c r="V52" s="102"/>
    </row>
    <row r="53" spans="1:22" s="30" customFormat="1" ht="21.65" customHeight="1">
      <c r="A53" s="9" t="e">
        <f>IF(AND(C52&lt;&gt;"non",C53&lt;&gt;"non",C52=C53),"NG","OK")</f>
        <v>#REF!</v>
      </c>
      <c r="B53" s="5" t="e">
        <f>IF(S53="個人メドレー",IF(LEFT(L52,1)="F",L52,"SM"&amp;L52),IF(S53="平泳ぎ",IF(LEFT(K52,1)="F",K52,"SB"&amp;K52),IF(LEFT(J52,1)="F",J52,"S"&amp;J52)))&amp;IF(#REF!="ｼﾆｱ","シニア","no") &amp; S52&amp;S53</f>
        <v>#REF!</v>
      </c>
      <c r="C53" s="9" t="e">
        <f>IF(AND(G53&lt;50,#REF!="ｼﾆｱ"),"NG",IF(AND(OR(#REF!="　",#REF!=""),S52="",S53=""),"non",IFERROR(VLOOKUP(B53,[1]Master!B:I,8,FALSE),"NG")))</f>
        <v>#REF!</v>
      </c>
      <c r="D53" s="9" t="str">
        <f>IF(AND(N52&lt;&gt;"",N53&lt;&gt;"",S52&lt;&gt;"",S53&lt;&gt;""),"２種目","")</f>
        <v/>
      </c>
      <c r="E53" s="116"/>
      <c r="F53" s="36"/>
      <c r="G53" s="37"/>
      <c r="H53" s="117"/>
      <c r="I53" s="27"/>
      <c r="J53" s="111"/>
      <c r="K53" s="113"/>
      <c r="L53" s="115"/>
      <c r="M53" s="38" t="s">
        <v>45</v>
      </c>
      <c r="N53" s="104"/>
      <c r="O53" s="105"/>
      <c r="P53" s="100"/>
      <c r="Q53" s="101"/>
      <c r="R53" s="39" t="s">
        <v>45</v>
      </c>
      <c r="S53" s="104"/>
      <c r="T53" s="105"/>
      <c r="U53" s="100"/>
      <c r="V53" s="103"/>
    </row>
    <row r="54" spans="1:22" s="19" customFormat="1" ht="21.65" customHeight="1">
      <c r="A54" s="9"/>
      <c r="B54" s="5" t="e">
        <f>IF(N55="個人メドレー",IF(LEFT(L54,1)="F",L54,"SM"&amp;L54),IF(N55="平泳ぎ",IF(LEFT(K54,1)="F",K54,"SB"&amp;K54),IF(LEFT(J54,1)="F",J54,"S"&amp;J54)))&amp;IF(#REF!="ｼﾆｱ","シニア","no") &amp; N54&amp;N55</f>
        <v>#REF!</v>
      </c>
      <c r="C54" s="9" t="e">
        <f>IF(AND(G55&lt;50,#REF!="ｼﾆｱ"),"NG",IF(AND(OR(#REF!="　",#REF!=""),N54="",N55=""),"non",IFERROR(VLOOKUP(B54,[1]Master!B:I,8,FALSE),"NG")))</f>
        <v>#REF!</v>
      </c>
      <c r="D54" s="9" t="str">
        <f>IF(OR(D55="２種目",AND(N54="",N55="",S54="",S55="")),"",IF(OR(AND(N54&lt;&gt;"",N55&lt;&gt;""),AND(S54&lt;&gt;"",S55&lt;&gt;"")),"１種目",""))</f>
        <v/>
      </c>
      <c r="E54" s="106">
        <v>14</v>
      </c>
      <c r="F54" s="31"/>
      <c r="G54" s="32"/>
      <c r="H54" s="108"/>
      <c r="I54" s="33"/>
      <c r="J54" s="110"/>
      <c r="K54" s="112"/>
      <c r="L54" s="114"/>
      <c r="M54" s="34" t="s">
        <v>44</v>
      </c>
      <c r="N54" s="96"/>
      <c r="O54" s="97"/>
      <c r="P54" s="98"/>
      <c r="Q54" s="99"/>
      <c r="R54" s="35" t="s">
        <v>44</v>
      </c>
      <c r="S54" s="96"/>
      <c r="T54" s="97"/>
      <c r="U54" s="98"/>
      <c r="V54" s="102"/>
    </row>
    <row r="55" spans="1:22" s="30" customFormat="1" ht="21.65" customHeight="1">
      <c r="A55" s="9" t="e">
        <f>IF(AND(C54&lt;&gt;"non",C55&lt;&gt;"non",C54=C55),"NG","OK")</f>
        <v>#REF!</v>
      </c>
      <c r="B55" s="5" t="e">
        <f>IF(S55="個人メドレー",IF(LEFT(L54,1)="F",L54,"SM"&amp;L54),IF(S55="平泳ぎ",IF(LEFT(K54,1)="F",K54,"SB"&amp;K54),IF(LEFT(J54,1)="F",J54,"S"&amp;J54)))&amp;IF(#REF!="ｼﾆｱ","シニア","no") &amp; S54&amp;S55</f>
        <v>#REF!</v>
      </c>
      <c r="C55" s="9" t="e">
        <f>IF(AND(G55&lt;50,#REF!="ｼﾆｱ"),"NG",IF(AND(OR(#REF!="　",#REF!=""),S54="",S55=""),"non",IFERROR(VLOOKUP(B55,[1]Master!B:I,8,FALSE),"NG")))</f>
        <v>#REF!</v>
      </c>
      <c r="D55" s="9" t="str">
        <f>IF(AND(N54&lt;&gt;"",N55&lt;&gt;"",S54&lt;&gt;"",S55&lt;&gt;""),"２種目","")</f>
        <v/>
      </c>
      <c r="E55" s="116"/>
      <c r="F55" s="36"/>
      <c r="G55" s="37"/>
      <c r="H55" s="117"/>
      <c r="I55" s="27"/>
      <c r="J55" s="111"/>
      <c r="K55" s="113"/>
      <c r="L55" s="115"/>
      <c r="M55" s="38" t="s">
        <v>45</v>
      </c>
      <c r="N55" s="104"/>
      <c r="O55" s="105"/>
      <c r="P55" s="100"/>
      <c r="Q55" s="101"/>
      <c r="R55" s="39" t="s">
        <v>45</v>
      </c>
      <c r="S55" s="104"/>
      <c r="T55" s="105"/>
      <c r="U55" s="100"/>
      <c r="V55" s="103"/>
    </row>
    <row r="56" spans="1:22" s="19" customFormat="1" ht="21.65" customHeight="1">
      <c r="A56" s="9"/>
      <c r="B56" s="5" t="e">
        <f>IF(N57="個人メドレー",IF(LEFT(L56,1)="F",L56,"SM"&amp;L56),IF(N57="平泳ぎ",IF(LEFT(K56,1)="F",K56,"SB"&amp;K56),IF(LEFT(J56,1)="F",J56,"S"&amp;J56)))&amp;IF(#REF!="ｼﾆｱ","シニア","no") &amp; N56&amp;N57</f>
        <v>#REF!</v>
      </c>
      <c r="C56" s="9" t="e">
        <f>IF(AND(G57&lt;50,#REF!="ｼﾆｱ"),"NG",IF(AND(OR(#REF!="　",#REF!=""),N56="",N57=""),"non",IFERROR(VLOOKUP(B56,[1]Master!B:I,8,FALSE),"NG")))</f>
        <v>#REF!</v>
      </c>
      <c r="D56" s="9" t="str">
        <f>IF(OR(D57="２種目",AND(N56="",N57="",S56="",S57="")),"",IF(OR(AND(N56&lt;&gt;"",N57&lt;&gt;""),AND(S56&lt;&gt;"",S57&lt;&gt;"")),"１種目",""))</f>
        <v/>
      </c>
      <c r="E56" s="106">
        <v>15</v>
      </c>
      <c r="F56" s="31"/>
      <c r="G56" s="32"/>
      <c r="H56" s="108"/>
      <c r="I56" s="33"/>
      <c r="J56" s="110"/>
      <c r="K56" s="112"/>
      <c r="L56" s="114"/>
      <c r="M56" s="34" t="s">
        <v>44</v>
      </c>
      <c r="N56" s="96"/>
      <c r="O56" s="97"/>
      <c r="P56" s="98"/>
      <c r="Q56" s="99"/>
      <c r="R56" s="35" t="s">
        <v>44</v>
      </c>
      <c r="S56" s="96"/>
      <c r="T56" s="97"/>
      <c r="U56" s="98"/>
      <c r="V56" s="102"/>
    </row>
    <row r="57" spans="1:22" s="30" customFormat="1" ht="21.65" customHeight="1" thickBot="1">
      <c r="A57" s="9" t="e">
        <f>IF(AND(C56&lt;&gt;"non",C57&lt;&gt;"non",C56=C57),"NG","OK")</f>
        <v>#REF!</v>
      </c>
      <c r="B57" s="5" t="e">
        <f>IF(S57="個人メドレー",IF(LEFT(L56,1)="F",L56,"SM"&amp;L56),IF(S57="平泳ぎ",IF(LEFT(K56,1)="F",K56,"SB"&amp;K56),IF(LEFT(J56,1)="F",J56,"S"&amp;J56)))&amp;IF(#REF!="ｼﾆｱ","シニア","no") &amp; S56&amp;S57</f>
        <v>#REF!</v>
      </c>
      <c r="C57" s="9" t="e">
        <f>IF(AND(G57&lt;50,#REF!="ｼﾆｱ"),"NG",IF(AND(OR(#REF!="　",#REF!=""),S56="",S57=""),"non",IFERROR(VLOOKUP(B57,[1]Master!B:I,8,FALSE),"NG")))</f>
        <v>#REF!</v>
      </c>
      <c r="D57" s="9" t="str">
        <f>IF(AND(N56&lt;&gt;"",N57&lt;&gt;"",S56&lt;&gt;"",S57&lt;&gt;""),"２種目","")</f>
        <v/>
      </c>
      <c r="E57" s="107"/>
      <c r="F57" s="40"/>
      <c r="G57" s="41"/>
      <c r="H57" s="109"/>
      <c r="I57" s="27"/>
      <c r="J57" s="111"/>
      <c r="K57" s="113"/>
      <c r="L57" s="115"/>
      <c r="M57" s="38" t="s">
        <v>45</v>
      </c>
      <c r="N57" s="104"/>
      <c r="O57" s="105"/>
      <c r="P57" s="100"/>
      <c r="Q57" s="101"/>
      <c r="R57" s="39" t="s">
        <v>45</v>
      </c>
      <c r="S57" s="104"/>
      <c r="T57" s="105"/>
      <c r="U57" s="100"/>
      <c r="V57" s="103"/>
    </row>
    <row r="58" spans="1:22" s="30" customFormat="1" ht="16.5" customHeight="1">
      <c r="A58" s="43"/>
      <c r="B58" s="44"/>
      <c r="C58" s="45"/>
      <c r="D58" s="45"/>
      <c r="E58" s="86" t="s">
        <v>46</v>
      </c>
      <c r="F58" s="46" t="s">
        <v>47</v>
      </c>
      <c r="G58" s="47" t="s">
        <v>48</v>
      </c>
      <c r="H58" s="88">
        <v>1</v>
      </c>
      <c r="I58" s="48" t="s">
        <v>49</v>
      </c>
      <c r="J58" s="90" t="s">
        <v>82</v>
      </c>
      <c r="K58" s="92" t="s">
        <v>83</v>
      </c>
      <c r="L58" s="94" t="s">
        <v>83</v>
      </c>
      <c r="M58" s="49" t="s">
        <v>44</v>
      </c>
      <c r="N58" s="76" t="s">
        <v>50</v>
      </c>
      <c r="O58" s="77"/>
      <c r="P58" s="78">
        <v>32045</v>
      </c>
      <c r="Q58" s="79"/>
      <c r="R58" s="49" t="s">
        <v>44</v>
      </c>
      <c r="S58" s="76" t="s">
        <v>51</v>
      </c>
      <c r="T58" s="77"/>
      <c r="U58" s="78">
        <v>13967</v>
      </c>
      <c r="V58" s="82"/>
    </row>
    <row r="59" spans="1:22" s="55" customFormat="1" ht="21" customHeight="1" thickBot="1">
      <c r="A59" s="50"/>
      <c r="B59" s="51"/>
      <c r="C59" s="51"/>
      <c r="D59" s="51"/>
      <c r="E59" s="87"/>
      <c r="F59" s="52" t="s">
        <v>52</v>
      </c>
      <c r="G59" s="53">
        <v>53</v>
      </c>
      <c r="H59" s="89"/>
      <c r="I59" s="54">
        <v>123</v>
      </c>
      <c r="J59" s="91"/>
      <c r="K59" s="93"/>
      <c r="L59" s="95"/>
      <c r="M59" s="42" t="s">
        <v>45</v>
      </c>
      <c r="N59" s="84" t="s">
        <v>53</v>
      </c>
      <c r="O59" s="85"/>
      <c r="P59" s="80"/>
      <c r="Q59" s="81"/>
      <c r="R59" s="42" t="s">
        <v>45</v>
      </c>
      <c r="S59" s="84" t="s">
        <v>54</v>
      </c>
      <c r="T59" s="85"/>
      <c r="U59" s="80"/>
      <c r="V59" s="83"/>
    </row>
    <row r="60" spans="1:22" ht="24.75" customHeight="1" thickBot="1">
      <c r="E60" s="142" t="s">
        <v>28</v>
      </c>
      <c r="F60" s="142"/>
      <c r="G60" s="143"/>
      <c r="H60" s="143"/>
      <c r="I60" s="143"/>
      <c r="J60" s="143"/>
      <c r="K60" s="143"/>
      <c r="L60" s="143"/>
      <c r="M60" s="143"/>
      <c r="N60" s="143"/>
      <c r="O60" s="143"/>
      <c r="P60" s="143"/>
      <c r="Q60" s="143"/>
      <c r="R60" s="143"/>
      <c r="S60" s="143"/>
      <c r="T60" s="143"/>
      <c r="U60" s="143"/>
      <c r="V60" s="10"/>
    </row>
    <row r="61" spans="1:22" s="13" customFormat="1" ht="16.5" customHeight="1">
      <c r="A61" s="5"/>
      <c r="B61" s="5"/>
      <c r="C61" s="5"/>
      <c r="D61" s="5"/>
      <c r="E61" s="144" t="s">
        <v>29</v>
      </c>
      <c r="F61" s="146" t="s">
        <v>30</v>
      </c>
      <c r="G61" s="11" t="s">
        <v>31</v>
      </c>
      <c r="H61" s="148" t="s">
        <v>32</v>
      </c>
      <c r="I61" s="12" t="s">
        <v>33</v>
      </c>
      <c r="J61" s="150" t="s">
        <v>34</v>
      </c>
      <c r="K61" s="151"/>
      <c r="L61" s="152"/>
      <c r="M61" s="151" t="s">
        <v>35</v>
      </c>
      <c r="N61" s="151"/>
      <c r="O61" s="151"/>
      <c r="P61" s="151"/>
      <c r="Q61" s="152"/>
      <c r="R61" s="151" t="s">
        <v>36</v>
      </c>
      <c r="S61" s="151"/>
      <c r="T61" s="151"/>
      <c r="U61" s="151"/>
      <c r="V61" s="153"/>
    </row>
    <row r="62" spans="1:22" s="19" customFormat="1" ht="16.5" customHeight="1" thickBot="1">
      <c r="A62" s="5"/>
      <c r="B62" s="5"/>
      <c r="C62" s="5"/>
      <c r="D62" s="5"/>
      <c r="E62" s="145"/>
      <c r="F62" s="147"/>
      <c r="G62" s="14" t="s">
        <v>37</v>
      </c>
      <c r="H62" s="149"/>
      <c r="I62" s="15" t="s">
        <v>38</v>
      </c>
      <c r="J62" s="16" t="s">
        <v>39</v>
      </c>
      <c r="K62" s="17" t="s">
        <v>40</v>
      </c>
      <c r="L62" s="18" t="s">
        <v>41</v>
      </c>
      <c r="M62" s="122" t="s">
        <v>42</v>
      </c>
      <c r="N62" s="123"/>
      <c r="O62" s="124"/>
      <c r="P62" s="120" t="s">
        <v>43</v>
      </c>
      <c r="Q62" s="121"/>
      <c r="R62" s="122" t="s">
        <v>42</v>
      </c>
      <c r="S62" s="123"/>
      <c r="T62" s="124"/>
      <c r="U62" s="120" t="s">
        <v>43</v>
      </c>
      <c r="V62" s="125"/>
    </row>
    <row r="63" spans="1:22" s="19" customFormat="1" ht="21.65" customHeight="1" thickTop="1">
      <c r="A63" s="9"/>
      <c r="B63" s="5" t="e">
        <f>IF(N64="個人メドレー",IF(LEFT(L63,1)="F",L63,"SM"&amp;L63),IF(N64="平泳ぎ",IF(LEFT(K63,1)="F",K63,"SB"&amp;K63),IF(LEFT(J63,1)="F",J63,"S"&amp;J63)))&amp;IF(#REF!="ｼﾆｱ","シニア","no") &amp; N63&amp;N64</f>
        <v>#REF!</v>
      </c>
      <c r="C63" s="9" t="e">
        <f>IF(AND(G64&lt;50,#REF!="ｼﾆｱ"),"NG",IF(AND(OR(#REF!="　",#REF!=""),N63="",N64=""),"non",IFERROR(VLOOKUP(B63,[1]Master!B:I,8,FALSE),"NG")))</f>
        <v>#REF!</v>
      </c>
      <c r="D63" s="9" t="str">
        <f>IF(OR(D64="２種目",AND(N63="",N64="",S63="",S64="")),"",IF(OR(AND(N63&lt;&gt;"",N64&lt;&gt;""),AND(S63&lt;&gt;"",S64&lt;&gt;"")),"１種目",""))</f>
        <v/>
      </c>
      <c r="E63" s="126">
        <v>16</v>
      </c>
      <c r="F63" s="20"/>
      <c r="G63" s="21"/>
      <c r="H63" s="127"/>
      <c r="I63" s="22"/>
      <c r="J63" s="129"/>
      <c r="K63" s="131"/>
      <c r="L63" s="133"/>
      <c r="M63" s="23" t="s">
        <v>44</v>
      </c>
      <c r="N63" s="135"/>
      <c r="O63" s="136"/>
      <c r="P63" s="137"/>
      <c r="Q63" s="138"/>
      <c r="R63" s="24" t="s">
        <v>44</v>
      </c>
      <c r="S63" s="135"/>
      <c r="T63" s="136"/>
      <c r="U63" s="137"/>
      <c r="V63" s="141"/>
    </row>
    <row r="64" spans="1:22" s="30" customFormat="1" ht="21.65" customHeight="1">
      <c r="A64" s="9" t="e">
        <f>IF(AND(C63&lt;&gt;"non",C64&lt;&gt;"non",C63=C64),"NG","OK")</f>
        <v>#REF!</v>
      </c>
      <c r="B64" s="5" t="e">
        <f>IF(S64="個人メドレー",IF(LEFT(L63,1)="F",L63,"SM"&amp;L63),IF(S64="平泳ぎ",IF(LEFT(K63,1)="F",K63,"SB"&amp;K63),IF(LEFT(J63,1)="F",J63,"S"&amp;J63)))&amp;IF(#REF!="ｼﾆｱ","シニア","no") &amp; S63&amp;S64</f>
        <v>#REF!</v>
      </c>
      <c r="C64" s="9" t="e">
        <f>IF(AND(G64&lt;50,#REF!="ｼﾆｱ"),"NG",IF(AND(OR(#REF!="　",#REF!=""),S63="",S64=""),"non",IFERROR(VLOOKUP(B64,[1]Master!B:I,8,FALSE),"NG")))</f>
        <v>#REF!</v>
      </c>
      <c r="D64" s="9" t="str">
        <f>IF(AND(N63&lt;&gt;"",N64&lt;&gt;"",S63&lt;&gt;"",S64&lt;&gt;""),"２種目","")</f>
        <v/>
      </c>
      <c r="E64" s="107"/>
      <c r="F64" s="25"/>
      <c r="G64" s="26"/>
      <c r="H64" s="128"/>
      <c r="I64" s="27"/>
      <c r="J64" s="130"/>
      <c r="K64" s="132"/>
      <c r="L64" s="134"/>
      <c r="M64" s="28" t="s">
        <v>45</v>
      </c>
      <c r="N64" s="118"/>
      <c r="O64" s="119"/>
      <c r="P64" s="139"/>
      <c r="Q64" s="140"/>
      <c r="R64" s="29" t="s">
        <v>45</v>
      </c>
      <c r="S64" s="118"/>
      <c r="T64" s="119"/>
      <c r="U64" s="100"/>
      <c r="V64" s="103"/>
    </row>
    <row r="65" spans="1:22" s="19" customFormat="1" ht="21.65" customHeight="1">
      <c r="A65" s="9"/>
      <c r="B65" s="5" t="e">
        <f>IF(N66="個人メドレー",IF(LEFT(L65,1)="F",L65,"SM"&amp;L65),IF(N66="平泳ぎ",IF(LEFT(K65,1)="F",K65,"SB"&amp;K65),IF(LEFT(J65,1)="F",J65,"S"&amp;J65)))&amp;IF(#REF!="ｼﾆｱ","シニア","no") &amp; N65&amp;N66</f>
        <v>#REF!</v>
      </c>
      <c r="C65" s="9" t="e">
        <f>IF(AND(G66&lt;50,#REF!="ｼﾆｱ"),"NG",IF(AND(OR(#REF!="　",#REF!=""),N65="",N66=""),"non",IFERROR(VLOOKUP(B65,[1]Master!B:I,8,FALSE),"NG")))</f>
        <v>#REF!</v>
      </c>
      <c r="D65" s="9" t="str">
        <f>IF(OR(D66="２種目",AND(N65="",N66="",S65="",S66="")),"",IF(OR(AND(N65&lt;&gt;"",N66&lt;&gt;""),AND(S65&lt;&gt;"",S66&lt;&gt;"")),"１種目",""))</f>
        <v/>
      </c>
      <c r="E65" s="106">
        <v>17</v>
      </c>
      <c r="F65" s="31"/>
      <c r="G65" s="32"/>
      <c r="H65" s="108"/>
      <c r="I65" s="33"/>
      <c r="J65" s="110"/>
      <c r="K65" s="112"/>
      <c r="L65" s="114"/>
      <c r="M65" s="34" t="s">
        <v>44</v>
      </c>
      <c r="N65" s="96"/>
      <c r="O65" s="97"/>
      <c r="P65" s="98"/>
      <c r="Q65" s="99"/>
      <c r="R65" s="35" t="s">
        <v>44</v>
      </c>
      <c r="S65" s="96"/>
      <c r="T65" s="97"/>
      <c r="U65" s="98"/>
      <c r="V65" s="102"/>
    </row>
    <row r="66" spans="1:22" s="30" customFormat="1" ht="21.65" customHeight="1">
      <c r="A66" s="9" t="e">
        <f>IF(AND(C65&lt;&gt;"non",C66&lt;&gt;"non",C65=C66),"NG","OK")</f>
        <v>#REF!</v>
      </c>
      <c r="B66" s="5" t="e">
        <f>IF(S66="個人メドレー",IF(LEFT(L65,1)="F",L65,"SM"&amp;L65),IF(S66="平泳ぎ",IF(LEFT(K65,1)="F",K65,"SB"&amp;K65),IF(LEFT(J65,1)="F",J65,"S"&amp;J65)))&amp;IF(#REF!="ｼﾆｱ","シニア","no") &amp; S65&amp;S66</f>
        <v>#REF!</v>
      </c>
      <c r="C66" s="9" t="e">
        <f>IF(AND(G66&lt;50,#REF!="ｼﾆｱ"),"NG",IF(AND(OR(#REF!="　",#REF!=""),S65="",S66=""),"non",IFERROR(VLOOKUP(B66,[1]Master!B:I,8,FALSE),"NG")))</f>
        <v>#REF!</v>
      </c>
      <c r="D66" s="9" t="str">
        <f>IF(AND(N65&lt;&gt;"",N66&lt;&gt;"",S65&lt;&gt;"",S66&lt;&gt;""),"２種目","")</f>
        <v/>
      </c>
      <c r="E66" s="116"/>
      <c r="F66" s="36"/>
      <c r="G66" s="37"/>
      <c r="H66" s="117"/>
      <c r="I66" s="27"/>
      <c r="J66" s="111"/>
      <c r="K66" s="113"/>
      <c r="L66" s="115"/>
      <c r="M66" s="38" t="s">
        <v>45</v>
      </c>
      <c r="N66" s="104"/>
      <c r="O66" s="105"/>
      <c r="P66" s="100"/>
      <c r="Q66" s="101"/>
      <c r="R66" s="39" t="s">
        <v>45</v>
      </c>
      <c r="S66" s="104"/>
      <c r="T66" s="105"/>
      <c r="U66" s="100"/>
      <c r="V66" s="103"/>
    </row>
    <row r="67" spans="1:22" s="19" customFormat="1" ht="21.65" customHeight="1">
      <c r="A67" s="9"/>
      <c r="B67" s="5" t="e">
        <f>IF(N68="個人メドレー",IF(LEFT(L67,1)="F",L67,"SM"&amp;L67),IF(N68="平泳ぎ",IF(LEFT(K67,1)="F",K67,"SB"&amp;K67),IF(LEFT(J67,1)="F",J67,"S"&amp;J67)))&amp;IF(#REF!="ｼﾆｱ","シニア","no") &amp; N67&amp;N68</f>
        <v>#REF!</v>
      </c>
      <c r="C67" s="9" t="e">
        <f>IF(AND(G68&lt;50,#REF!="ｼﾆｱ"),"NG",IF(AND(OR(#REF!="　",#REF!=""),N67="",N68=""),"non",IFERROR(VLOOKUP(B67,[1]Master!B:I,8,FALSE),"NG")))</f>
        <v>#REF!</v>
      </c>
      <c r="D67" s="9" t="str">
        <f>IF(OR(D68="２種目",AND(N67="",N68="",S67="",S68="")),"",IF(OR(AND(N67&lt;&gt;"",N68&lt;&gt;""),AND(S67&lt;&gt;"",S68&lt;&gt;"")),"１種目",""))</f>
        <v/>
      </c>
      <c r="E67" s="106">
        <v>18</v>
      </c>
      <c r="F67" s="31"/>
      <c r="G67" s="32"/>
      <c r="H67" s="108"/>
      <c r="I67" s="33"/>
      <c r="J67" s="110"/>
      <c r="K67" s="112"/>
      <c r="L67" s="114"/>
      <c r="M67" s="34" t="s">
        <v>44</v>
      </c>
      <c r="N67" s="96"/>
      <c r="O67" s="97"/>
      <c r="P67" s="98"/>
      <c r="Q67" s="99"/>
      <c r="R67" s="35" t="s">
        <v>44</v>
      </c>
      <c r="S67" s="96"/>
      <c r="T67" s="97"/>
      <c r="U67" s="98"/>
      <c r="V67" s="102"/>
    </row>
    <row r="68" spans="1:22" s="30" customFormat="1" ht="21.65" customHeight="1">
      <c r="A68" s="9" t="e">
        <f>IF(AND(C67&lt;&gt;"non",C68&lt;&gt;"non",C67=C68),"NG","OK")</f>
        <v>#REF!</v>
      </c>
      <c r="B68" s="5" t="e">
        <f>IF(S68="個人メドレー",IF(LEFT(L67,1)="F",L67,"SM"&amp;L67),IF(S68="平泳ぎ",IF(LEFT(K67,1)="F",K67,"SB"&amp;K67),IF(LEFT(J67,1)="F",J67,"S"&amp;J67)))&amp;IF(#REF!="ｼﾆｱ","シニア","no") &amp; S67&amp;S68</f>
        <v>#REF!</v>
      </c>
      <c r="C68" s="9" t="e">
        <f>IF(AND(G68&lt;50,#REF!="ｼﾆｱ"),"NG",IF(AND(OR(#REF!="　",#REF!=""),S67="",S68=""),"non",IFERROR(VLOOKUP(B68,[1]Master!B:I,8,FALSE),"NG")))</f>
        <v>#REF!</v>
      </c>
      <c r="D68" s="9" t="str">
        <f>IF(AND(N67&lt;&gt;"",N68&lt;&gt;"",S67&lt;&gt;"",S68&lt;&gt;""),"２種目","")</f>
        <v/>
      </c>
      <c r="E68" s="116"/>
      <c r="F68" s="36"/>
      <c r="G68" s="37"/>
      <c r="H68" s="117"/>
      <c r="I68" s="27"/>
      <c r="J68" s="111"/>
      <c r="K68" s="113"/>
      <c r="L68" s="115"/>
      <c r="M68" s="38" t="s">
        <v>45</v>
      </c>
      <c r="N68" s="104"/>
      <c r="O68" s="105"/>
      <c r="P68" s="100"/>
      <c r="Q68" s="101"/>
      <c r="R68" s="39" t="s">
        <v>45</v>
      </c>
      <c r="S68" s="104"/>
      <c r="T68" s="105"/>
      <c r="U68" s="100"/>
      <c r="V68" s="103"/>
    </row>
    <row r="69" spans="1:22" s="19" customFormat="1" ht="21.65" customHeight="1">
      <c r="A69" s="9"/>
      <c r="B69" s="5" t="e">
        <f>IF(N70="個人メドレー",IF(LEFT(L69,1)="F",L69,"SM"&amp;L69),IF(N70="平泳ぎ",IF(LEFT(K69,1)="F",K69,"SB"&amp;K69),IF(LEFT(J69,1)="F",J69,"S"&amp;J69)))&amp;IF(#REF!="ｼﾆｱ","シニア","no") &amp; N69&amp;N70</f>
        <v>#REF!</v>
      </c>
      <c r="C69" s="9" t="e">
        <f>IF(AND(G70&lt;50,#REF!="ｼﾆｱ"),"NG",IF(AND(OR(#REF!="　",#REF!=""),N69="",N70=""),"non",IFERROR(VLOOKUP(B69,[1]Master!B:I,8,FALSE),"NG")))</f>
        <v>#REF!</v>
      </c>
      <c r="D69" s="9" t="str">
        <f>IF(OR(D70="２種目",AND(N69="",N70="",S69="",S70="")),"",IF(OR(AND(N69&lt;&gt;"",N70&lt;&gt;""),AND(S69&lt;&gt;"",S70&lt;&gt;"")),"１種目",""))</f>
        <v/>
      </c>
      <c r="E69" s="106">
        <v>19</v>
      </c>
      <c r="F69" s="31"/>
      <c r="G69" s="32"/>
      <c r="H69" s="108"/>
      <c r="I69" s="33"/>
      <c r="J69" s="110"/>
      <c r="K69" s="112"/>
      <c r="L69" s="114"/>
      <c r="M69" s="34" t="s">
        <v>44</v>
      </c>
      <c r="N69" s="96"/>
      <c r="O69" s="97"/>
      <c r="P69" s="98"/>
      <c r="Q69" s="99"/>
      <c r="R69" s="35" t="s">
        <v>44</v>
      </c>
      <c r="S69" s="96"/>
      <c r="T69" s="97"/>
      <c r="U69" s="98"/>
      <c r="V69" s="102"/>
    </row>
    <row r="70" spans="1:22" s="30" customFormat="1" ht="21.65" customHeight="1">
      <c r="A70" s="9" t="e">
        <f>IF(AND(C69&lt;&gt;"non",C70&lt;&gt;"non",C69=C70),"NG","OK")</f>
        <v>#REF!</v>
      </c>
      <c r="B70" s="5" t="e">
        <f>IF(S70="個人メドレー",IF(LEFT(L69,1)="F",L69,"SM"&amp;L69),IF(S70="平泳ぎ",IF(LEFT(K69,1)="F",K69,"SB"&amp;K69),IF(LEFT(J69,1)="F",J69,"S"&amp;J69)))&amp;IF(#REF!="ｼﾆｱ","シニア","no") &amp; S69&amp;S70</f>
        <v>#REF!</v>
      </c>
      <c r="C70" s="9" t="e">
        <f>IF(AND(G70&lt;50,#REF!="ｼﾆｱ"),"NG",IF(AND(OR(#REF!="　",#REF!=""),S69="",S70=""),"non",IFERROR(VLOOKUP(B70,[1]Master!B:I,8,FALSE),"NG")))</f>
        <v>#REF!</v>
      </c>
      <c r="D70" s="9" t="str">
        <f>IF(AND(N69&lt;&gt;"",N70&lt;&gt;"",S69&lt;&gt;"",S70&lt;&gt;""),"２種目","")</f>
        <v/>
      </c>
      <c r="E70" s="116"/>
      <c r="F70" s="36"/>
      <c r="G70" s="37"/>
      <c r="H70" s="117"/>
      <c r="I70" s="27"/>
      <c r="J70" s="111"/>
      <c r="K70" s="113"/>
      <c r="L70" s="115"/>
      <c r="M70" s="38" t="s">
        <v>45</v>
      </c>
      <c r="N70" s="104"/>
      <c r="O70" s="105"/>
      <c r="P70" s="100"/>
      <c r="Q70" s="101"/>
      <c r="R70" s="39" t="s">
        <v>45</v>
      </c>
      <c r="S70" s="104"/>
      <c r="T70" s="105"/>
      <c r="U70" s="100"/>
      <c r="V70" s="103"/>
    </row>
    <row r="71" spans="1:22" s="19" customFormat="1" ht="21.65" customHeight="1">
      <c r="A71" s="9"/>
      <c r="B71" s="5" t="e">
        <f>IF(N72="個人メドレー",IF(LEFT(L71,1)="F",L71,"SM"&amp;L71),IF(N72="平泳ぎ",IF(LEFT(K71,1)="F",K71,"SB"&amp;K71),IF(LEFT(J71,1)="F",J71,"S"&amp;J71)))&amp;IF(#REF!="ｼﾆｱ","シニア","no") &amp; N71&amp;N72</f>
        <v>#REF!</v>
      </c>
      <c r="C71" s="9" t="e">
        <f>IF(AND(G72&lt;50,#REF!="ｼﾆｱ"),"NG",IF(AND(OR(#REF!="　",#REF!=""),N71="",N72=""),"non",IFERROR(VLOOKUP(B71,[1]Master!B:I,8,FALSE),"NG")))</f>
        <v>#REF!</v>
      </c>
      <c r="D71" s="9" t="str">
        <f>IF(OR(D72="２種目",AND(N71="",N72="",S71="",S72="")),"",IF(OR(AND(N71&lt;&gt;"",N72&lt;&gt;""),AND(S71&lt;&gt;"",S72&lt;&gt;"")),"１種目",""))</f>
        <v/>
      </c>
      <c r="E71" s="106">
        <v>20</v>
      </c>
      <c r="F71" s="31"/>
      <c r="G71" s="32"/>
      <c r="H71" s="108"/>
      <c r="I71" s="33"/>
      <c r="J71" s="110"/>
      <c r="K71" s="112"/>
      <c r="L71" s="114"/>
      <c r="M71" s="34" t="s">
        <v>44</v>
      </c>
      <c r="N71" s="96"/>
      <c r="O71" s="97"/>
      <c r="P71" s="98"/>
      <c r="Q71" s="99"/>
      <c r="R71" s="35" t="s">
        <v>44</v>
      </c>
      <c r="S71" s="96"/>
      <c r="T71" s="97"/>
      <c r="U71" s="98"/>
      <c r="V71" s="102"/>
    </row>
    <row r="72" spans="1:22" s="30" customFormat="1" ht="21.65" customHeight="1">
      <c r="A72" s="9" t="e">
        <f>IF(AND(C71&lt;&gt;"non",C72&lt;&gt;"non",C71=C72),"NG","OK")</f>
        <v>#REF!</v>
      </c>
      <c r="B72" s="5" t="e">
        <f>IF(S72="個人メドレー",IF(LEFT(L71,1)="F",L71,"SM"&amp;L71),IF(S72="平泳ぎ",IF(LEFT(K71,1)="F",K71,"SB"&amp;K71),IF(LEFT(J71,1)="F",J71,"S"&amp;J71)))&amp;IF(#REF!="ｼﾆｱ","シニア","no") &amp; S71&amp;S72</f>
        <v>#REF!</v>
      </c>
      <c r="C72" s="9" t="e">
        <f>IF(AND(G72&lt;50,#REF!="ｼﾆｱ"),"NG",IF(AND(OR(#REF!="　",#REF!=""),S71="",S72=""),"non",IFERROR(VLOOKUP(B72,[1]Master!B:I,8,FALSE),"NG")))</f>
        <v>#REF!</v>
      </c>
      <c r="D72" s="9" t="str">
        <f>IF(AND(N71&lt;&gt;"",N72&lt;&gt;"",S71&lt;&gt;"",S72&lt;&gt;""),"２種目","")</f>
        <v/>
      </c>
      <c r="E72" s="116"/>
      <c r="F72" s="36"/>
      <c r="G72" s="37"/>
      <c r="H72" s="117"/>
      <c r="I72" s="27"/>
      <c r="J72" s="111"/>
      <c r="K72" s="113"/>
      <c r="L72" s="115"/>
      <c r="M72" s="38" t="s">
        <v>45</v>
      </c>
      <c r="N72" s="104"/>
      <c r="O72" s="105"/>
      <c r="P72" s="100"/>
      <c r="Q72" s="101"/>
      <c r="R72" s="39" t="s">
        <v>45</v>
      </c>
      <c r="S72" s="104"/>
      <c r="T72" s="105"/>
      <c r="U72" s="100"/>
      <c r="V72" s="103"/>
    </row>
    <row r="73" spans="1:22" s="19" customFormat="1" ht="21.65" customHeight="1">
      <c r="A73" s="9"/>
      <c r="B73" s="5" t="e">
        <f>IF(N74="個人メドレー",IF(LEFT(L73,1)="F",L73,"SM"&amp;L73),IF(N74="平泳ぎ",IF(LEFT(K73,1)="F",K73,"SB"&amp;K73),IF(LEFT(J73,1)="F",J73,"S"&amp;J73)))&amp;IF(#REF!="ｼﾆｱ","シニア","no") &amp; N73&amp;N74</f>
        <v>#REF!</v>
      </c>
      <c r="C73" s="9" t="e">
        <f>IF(AND(G74&lt;50,#REF!="ｼﾆｱ"),"NG",IF(AND(OR(#REF!="　",#REF!=""),N73="",N74=""),"non",IFERROR(VLOOKUP(B73,[1]Master!B:I,8,FALSE),"NG")))</f>
        <v>#REF!</v>
      </c>
      <c r="D73" s="9" t="str">
        <f>IF(OR(D74="２種目",AND(N73="",N74="",S73="",S74="")),"",IF(OR(AND(N73&lt;&gt;"",N74&lt;&gt;""),AND(S73&lt;&gt;"",S74&lt;&gt;"")),"１種目",""))</f>
        <v/>
      </c>
      <c r="E73" s="106">
        <v>21</v>
      </c>
      <c r="F73" s="31"/>
      <c r="G73" s="32"/>
      <c r="H73" s="108"/>
      <c r="I73" s="33"/>
      <c r="J73" s="110"/>
      <c r="K73" s="112"/>
      <c r="L73" s="114"/>
      <c r="M73" s="34" t="s">
        <v>44</v>
      </c>
      <c r="N73" s="96"/>
      <c r="O73" s="97"/>
      <c r="P73" s="98"/>
      <c r="Q73" s="99"/>
      <c r="R73" s="35" t="s">
        <v>44</v>
      </c>
      <c r="S73" s="96"/>
      <c r="T73" s="97"/>
      <c r="U73" s="98"/>
      <c r="V73" s="102"/>
    </row>
    <row r="74" spans="1:22" s="30" customFormat="1" ht="21.65" customHeight="1">
      <c r="A74" s="9" t="e">
        <f>IF(AND(C73&lt;&gt;"non",C74&lt;&gt;"non",C73=C74),"NG","OK")</f>
        <v>#REF!</v>
      </c>
      <c r="B74" s="5" t="e">
        <f>IF(S74="個人メドレー",IF(LEFT(L73,1)="F",L73,"SM"&amp;L73),IF(S74="平泳ぎ",IF(LEFT(K73,1)="F",K73,"SB"&amp;K73),IF(LEFT(J73,1)="F",J73,"S"&amp;J73)))&amp;IF(#REF!="ｼﾆｱ","シニア","no") &amp; S73&amp;S74</f>
        <v>#REF!</v>
      </c>
      <c r="C74" s="9" t="e">
        <f>IF(AND(G74&lt;50,#REF!="ｼﾆｱ"),"NG",IF(AND(OR(#REF!="　",#REF!=""),S73="",S74=""),"non",IFERROR(VLOOKUP(B74,[1]Master!B:I,8,FALSE),"NG")))</f>
        <v>#REF!</v>
      </c>
      <c r="D74" s="9" t="str">
        <f>IF(AND(N73&lt;&gt;"",N74&lt;&gt;"",S73&lt;&gt;"",S74&lt;&gt;""),"２種目","")</f>
        <v/>
      </c>
      <c r="E74" s="116"/>
      <c r="F74" s="36"/>
      <c r="G74" s="37"/>
      <c r="H74" s="117"/>
      <c r="I74" s="27"/>
      <c r="J74" s="111"/>
      <c r="K74" s="113"/>
      <c r="L74" s="115"/>
      <c r="M74" s="38" t="s">
        <v>45</v>
      </c>
      <c r="N74" s="104"/>
      <c r="O74" s="105"/>
      <c r="P74" s="100"/>
      <c r="Q74" s="101"/>
      <c r="R74" s="39" t="s">
        <v>45</v>
      </c>
      <c r="S74" s="104"/>
      <c r="T74" s="105"/>
      <c r="U74" s="100"/>
      <c r="V74" s="103"/>
    </row>
    <row r="75" spans="1:22" s="19" customFormat="1" ht="21.65" customHeight="1">
      <c r="A75" s="9"/>
      <c r="B75" s="5" t="e">
        <f>IF(N76="個人メドレー",IF(LEFT(L75,1)="F",L75,"SM"&amp;L75),IF(N76="平泳ぎ",IF(LEFT(K75,1)="F",K75,"SB"&amp;K75),IF(LEFT(J75,1)="F",J75,"S"&amp;J75)))&amp;IF(#REF!="ｼﾆｱ","シニア","no") &amp; N75&amp;N76</f>
        <v>#REF!</v>
      </c>
      <c r="C75" s="9" t="e">
        <f>IF(AND(G76&lt;50,#REF!="ｼﾆｱ"),"NG",IF(AND(OR(#REF!="　",#REF!=""),N75="",N76=""),"non",IFERROR(VLOOKUP(B75,[1]Master!B:I,8,FALSE),"NG")))</f>
        <v>#REF!</v>
      </c>
      <c r="D75" s="9" t="str">
        <f>IF(OR(D76="２種目",AND(N75="",N76="",S75="",S76="")),"",IF(OR(AND(N75&lt;&gt;"",N76&lt;&gt;""),AND(S75&lt;&gt;"",S76&lt;&gt;"")),"１種目",""))</f>
        <v/>
      </c>
      <c r="E75" s="106">
        <v>22</v>
      </c>
      <c r="F75" s="31"/>
      <c r="G75" s="32"/>
      <c r="H75" s="108"/>
      <c r="I75" s="33"/>
      <c r="J75" s="110"/>
      <c r="K75" s="112"/>
      <c r="L75" s="114"/>
      <c r="M75" s="34" t="s">
        <v>44</v>
      </c>
      <c r="N75" s="96"/>
      <c r="O75" s="97"/>
      <c r="P75" s="98"/>
      <c r="Q75" s="99"/>
      <c r="R75" s="35" t="s">
        <v>44</v>
      </c>
      <c r="S75" s="96"/>
      <c r="T75" s="97"/>
      <c r="U75" s="98"/>
      <c r="V75" s="102"/>
    </row>
    <row r="76" spans="1:22" s="30" customFormat="1" ht="21.65" customHeight="1">
      <c r="A76" s="9" t="e">
        <f>IF(AND(C75&lt;&gt;"non",C76&lt;&gt;"non",C75=C76),"NG","OK")</f>
        <v>#REF!</v>
      </c>
      <c r="B76" s="5" t="e">
        <f>IF(S76="個人メドレー",IF(LEFT(L75,1)="F",L75,"SM"&amp;L75),IF(S76="平泳ぎ",IF(LEFT(K75,1)="F",K75,"SB"&amp;K75),IF(LEFT(J75,1)="F",J75,"S"&amp;J75)))&amp;IF(#REF!="ｼﾆｱ","シニア","no") &amp; S75&amp;S76</f>
        <v>#REF!</v>
      </c>
      <c r="C76" s="9" t="e">
        <f>IF(AND(G76&lt;50,#REF!="ｼﾆｱ"),"NG",IF(AND(OR(#REF!="　",#REF!=""),S75="",S76=""),"non",IFERROR(VLOOKUP(B76,[1]Master!B:I,8,FALSE),"NG")))</f>
        <v>#REF!</v>
      </c>
      <c r="D76" s="9" t="str">
        <f>IF(AND(N75&lt;&gt;"",N76&lt;&gt;"",S75&lt;&gt;"",S76&lt;&gt;""),"２種目","")</f>
        <v/>
      </c>
      <c r="E76" s="116"/>
      <c r="F76" s="36"/>
      <c r="G76" s="37"/>
      <c r="H76" s="117"/>
      <c r="I76" s="27"/>
      <c r="J76" s="111"/>
      <c r="K76" s="113"/>
      <c r="L76" s="115"/>
      <c r="M76" s="38" t="s">
        <v>45</v>
      </c>
      <c r="N76" s="104"/>
      <c r="O76" s="105"/>
      <c r="P76" s="100"/>
      <c r="Q76" s="101"/>
      <c r="R76" s="39" t="s">
        <v>45</v>
      </c>
      <c r="S76" s="104"/>
      <c r="T76" s="105"/>
      <c r="U76" s="100"/>
      <c r="V76" s="103"/>
    </row>
    <row r="77" spans="1:22" s="19" customFormat="1" ht="21.65" customHeight="1">
      <c r="A77" s="9"/>
      <c r="B77" s="5" t="e">
        <f>IF(N78="個人メドレー",IF(LEFT(L77,1)="F",L77,"SM"&amp;L77),IF(N78="平泳ぎ",IF(LEFT(K77,1)="F",K77,"SB"&amp;K77),IF(LEFT(J77,1)="F",J77,"S"&amp;J77)))&amp;IF(#REF!="ｼﾆｱ","シニア","no") &amp; N77&amp;N78</f>
        <v>#REF!</v>
      </c>
      <c r="C77" s="9" t="e">
        <f>IF(AND(G78&lt;50,#REF!="ｼﾆｱ"),"NG",IF(AND(OR(#REF!="　",#REF!=""),N77="",N78=""),"non",IFERROR(VLOOKUP(B77,[1]Master!B:I,8,FALSE),"NG")))</f>
        <v>#REF!</v>
      </c>
      <c r="D77" s="9" t="str">
        <f>IF(OR(D78="２種目",AND(N77="",N78="",S77="",S78="")),"",IF(OR(AND(N77&lt;&gt;"",N78&lt;&gt;""),AND(S77&lt;&gt;"",S78&lt;&gt;"")),"１種目",""))</f>
        <v/>
      </c>
      <c r="E77" s="106">
        <v>23</v>
      </c>
      <c r="F77" s="31"/>
      <c r="G77" s="32"/>
      <c r="H77" s="108"/>
      <c r="I77" s="33"/>
      <c r="J77" s="110"/>
      <c r="K77" s="112"/>
      <c r="L77" s="114"/>
      <c r="M77" s="34" t="s">
        <v>44</v>
      </c>
      <c r="N77" s="96"/>
      <c r="O77" s="97"/>
      <c r="P77" s="98"/>
      <c r="Q77" s="99"/>
      <c r="R77" s="35" t="s">
        <v>44</v>
      </c>
      <c r="S77" s="96"/>
      <c r="T77" s="97"/>
      <c r="U77" s="98"/>
      <c r="V77" s="102"/>
    </row>
    <row r="78" spans="1:22" s="30" customFormat="1" ht="21.65" customHeight="1">
      <c r="A78" s="9" t="e">
        <f>IF(AND(C77&lt;&gt;"non",C78&lt;&gt;"non",C77=C78),"NG","OK")</f>
        <v>#REF!</v>
      </c>
      <c r="B78" s="5" t="e">
        <f>IF(S78="個人メドレー",IF(LEFT(L77,1)="F",L77,"SM"&amp;L77),IF(S78="平泳ぎ",IF(LEFT(K77,1)="F",K77,"SB"&amp;K77),IF(LEFT(J77,1)="F",J77,"S"&amp;J77)))&amp;IF(#REF!="ｼﾆｱ","シニア","no") &amp; S77&amp;S78</f>
        <v>#REF!</v>
      </c>
      <c r="C78" s="9" t="e">
        <f>IF(AND(G78&lt;50,#REF!="ｼﾆｱ"),"NG",IF(AND(OR(#REF!="　",#REF!=""),S77="",S78=""),"non",IFERROR(VLOOKUP(B78,[1]Master!B:I,8,FALSE),"NG")))</f>
        <v>#REF!</v>
      </c>
      <c r="D78" s="9" t="str">
        <f>IF(AND(N77&lt;&gt;"",N78&lt;&gt;"",S77&lt;&gt;"",S78&lt;&gt;""),"２種目","")</f>
        <v/>
      </c>
      <c r="E78" s="116"/>
      <c r="F78" s="36"/>
      <c r="G78" s="37"/>
      <c r="H78" s="117"/>
      <c r="I78" s="27"/>
      <c r="J78" s="111"/>
      <c r="K78" s="113"/>
      <c r="L78" s="115"/>
      <c r="M78" s="38" t="s">
        <v>45</v>
      </c>
      <c r="N78" s="104"/>
      <c r="O78" s="105"/>
      <c r="P78" s="100"/>
      <c r="Q78" s="101"/>
      <c r="R78" s="39" t="s">
        <v>45</v>
      </c>
      <c r="S78" s="104"/>
      <c r="T78" s="105"/>
      <c r="U78" s="100"/>
      <c r="V78" s="103"/>
    </row>
    <row r="79" spans="1:22" s="19" customFormat="1" ht="21.65" customHeight="1">
      <c r="A79" s="9"/>
      <c r="B79" s="5" t="e">
        <f>IF(N80="個人メドレー",IF(LEFT(L79,1)="F",L79,"SM"&amp;L79),IF(N80="平泳ぎ",IF(LEFT(K79,1)="F",K79,"SB"&amp;K79),IF(LEFT(J79,1)="F",J79,"S"&amp;J79)))&amp;IF(#REF!="ｼﾆｱ","シニア","no") &amp; N79&amp;N80</f>
        <v>#REF!</v>
      </c>
      <c r="C79" s="9" t="e">
        <f>IF(AND(G80&lt;50,#REF!="ｼﾆｱ"),"NG",IF(AND(OR(#REF!="　",#REF!=""),N79="",N80=""),"non",IFERROR(VLOOKUP(B79,[1]Master!B:I,8,FALSE),"NG")))</f>
        <v>#REF!</v>
      </c>
      <c r="D79" s="9" t="str">
        <f>IF(OR(D80="２種目",AND(N79="",N80="",S79="",S80="")),"",IF(OR(AND(N79&lt;&gt;"",N80&lt;&gt;""),AND(S79&lt;&gt;"",S80&lt;&gt;"")),"１種目",""))</f>
        <v/>
      </c>
      <c r="E79" s="106">
        <v>24</v>
      </c>
      <c r="F79" s="31"/>
      <c r="G79" s="32"/>
      <c r="H79" s="108"/>
      <c r="I79" s="33"/>
      <c r="J79" s="110"/>
      <c r="K79" s="112"/>
      <c r="L79" s="114"/>
      <c r="M79" s="34" t="s">
        <v>44</v>
      </c>
      <c r="N79" s="96"/>
      <c r="O79" s="97"/>
      <c r="P79" s="98"/>
      <c r="Q79" s="99"/>
      <c r="R79" s="35" t="s">
        <v>44</v>
      </c>
      <c r="S79" s="96"/>
      <c r="T79" s="97"/>
      <c r="U79" s="98"/>
      <c r="V79" s="102"/>
    </row>
    <row r="80" spans="1:22" s="30" customFormat="1" ht="21.65" customHeight="1">
      <c r="A80" s="9" t="e">
        <f>IF(AND(C79&lt;&gt;"non",C80&lt;&gt;"non",C79=C80),"NG","OK")</f>
        <v>#REF!</v>
      </c>
      <c r="B80" s="5" t="e">
        <f>IF(S80="個人メドレー",IF(LEFT(L79,1)="F",L79,"SM"&amp;L79),IF(S80="平泳ぎ",IF(LEFT(K79,1)="F",K79,"SB"&amp;K79),IF(LEFT(J79,1)="F",J79,"S"&amp;J79)))&amp;IF(#REF!="ｼﾆｱ","シニア","no") &amp; S79&amp;S80</f>
        <v>#REF!</v>
      </c>
      <c r="C80" s="9" t="e">
        <f>IF(AND(G80&lt;50,#REF!="ｼﾆｱ"),"NG",IF(AND(OR(#REF!="　",#REF!=""),S79="",S80=""),"non",IFERROR(VLOOKUP(B80,[1]Master!B:I,8,FALSE),"NG")))</f>
        <v>#REF!</v>
      </c>
      <c r="D80" s="9" t="str">
        <f>IF(AND(N79&lt;&gt;"",N80&lt;&gt;"",S79&lt;&gt;"",S80&lt;&gt;""),"２種目","")</f>
        <v/>
      </c>
      <c r="E80" s="116"/>
      <c r="F80" s="36"/>
      <c r="G80" s="37"/>
      <c r="H80" s="117"/>
      <c r="I80" s="27"/>
      <c r="J80" s="111"/>
      <c r="K80" s="113"/>
      <c r="L80" s="115"/>
      <c r="M80" s="38" t="s">
        <v>45</v>
      </c>
      <c r="N80" s="104"/>
      <c r="O80" s="105"/>
      <c r="P80" s="100"/>
      <c r="Q80" s="101"/>
      <c r="R80" s="39" t="s">
        <v>45</v>
      </c>
      <c r="S80" s="104"/>
      <c r="T80" s="105"/>
      <c r="U80" s="100"/>
      <c r="V80" s="103"/>
    </row>
    <row r="81" spans="1:22" s="19" customFormat="1" ht="21.65" customHeight="1">
      <c r="A81" s="9"/>
      <c r="B81" s="5" t="e">
        <f>IF(N82="個人メドレー",IF(LEFT(L81,1)="F",L81,"SM"&amp;L81),IF(N82="平泳ぎ",IF(LEFT(K81,1)="F",K81,"SB"&amp;K81),IF(LEFT(J81,1)="F",J81,"S"&amp;J81)))&amp;IF(#REF!="ｼﾆｱ","シニア","no") &amp; N81&amp;N82</f>
        <v>#REF!</v>
      </c>
      <c r="C81" s="9" t="e">
        <f>IF(AND(G82&lt;50,#REF!="ｼﾆｱ"),"NG",IF(AND(OR(#REF!="　",#REF!=""),N81="",N82=""),"non",IFERROR(VLOOKUP(B81,[1]Master!B:I,8,FALSE),"NG")))</f>
        <v>#REF!</v>
      </c>
      <c r="D81" s="9" t="str">
        <f>IF(OR(D82="２種目",AND(N81="",N82="",S81="",S82="")),"",IF(OR(AND(N81&lt;&gt;"",N82&lt;&gt;""),AND(S81&lt;&gt;"",S82&lt;&gt;"")),"１種目",""))</f>
        <v/>
      </c>
      <c r="E81" s="106">
        <v>25</v>
      </c>
      <c r="F81" s="31"/>
      <c r="G81" s="32"/>
      <c r="H81" s="108"/>
      <c r="I81" s="33"/>
      <c r="J81" s="110"/>
      <c r="K81" s="112"/>
      <c r="L81" s="114"/>
      <c r="M81" s="34" t="s">
        <v>44</v>
      </c>
      <c r="N81" s="96"/>
      <c r="O81" s="97"/>
      <c r="P81" s="98"/>
      <c r="Q81" s="99"/>
      <c r="R81" s="35" t="s">
        <v>44</v>
      </c>
      <c r="S81" s="96"/>
      <c r="T81" s="97"/>
      <c r="U81" s="98"/>
      <c r="V81" s="102"/>
    </row>
    <row r="82" spans="1:22" s="30" customFormat="1" ht="21.65" customHeight="1">
      <c r="A82" s="9" t="e">
        <f>IF(AND(C81&lt;&gt;"non",C82&lt;&gt;"non",C81=C82),"NG","OK")</f>
        <v>#REF!</v>
      </c>
      <c r="B82" s="5" t="e">
        <f>IF(S82="個人メドレー",IF(LEFT(L81,1)="F",L81,"SM"&amp;L81),IF(S82="平泳ぎ",IF(LEFT(K81,1)="F",K81,"SB"&amp;K81),IF(LEFT(J81,1)="F",J81,"S"&amp;J81)))&amp;IF(#REF!="ｼﾆｱ","シニア","no") &amp; S81&amp;S82</f>
        <v>#REF!</v>
      </c>
      <c r="C82" s="9" t="e">
        <f>IF(AND(G82&lt;50,#REF!="ｼﾆｱ"),"NG",IF(AND(OR(#REF!="　",#REF!=""),S81="",S82=""),"non",IFERROR(VLOOKUP(B82,[1]Master!B:I,8,FALSE),"NG")))</f>
        <v>#REF!</v>
      </c>
      <c r="D82" s="9" t="str">
        <f>IF(AND(N81&lt;&gt;"",N82&lt;&gt;"",S81&lt;&gt;"",S82&lt;&gt;""),"２種目","")</f>
        <v/>
      </c>
      <c r="E82" s="116"/>
      <c r="F82" s="36"/>
      <c r="G82" s="37"/>
      <c r="H82" s="117"/>
      <c r="I82" s="27"/>
      <c r="J82" s="111"/>
      <c r="K82" s="113"/>
      <c r="L82" s="115"/>
      <c r="M82" s="38" t="s">
        <v>45</v>
      </c>
      <c r="N82" s="104"/>
      <c r="O82" s="105"/>
      <c r="P82" s="100"/>
      <c r="Q82" s="101"/>
      <c r="R82" s="39" t="s">
        <v>45</v>
      </c>
      <c r="S82" s="104"/>
      <c r="T82" s="105"/>
      <c r="U82" s="100"/>
      <c r="V82" s="103"/>
    </row>
    <row r="83" spans="1:22" s="19" customFormat="1" ht="21.65" customHeight="1">
      <c r="A83" s="9"/>
      <c r="B83" s="5" t="e">
        <f>IF(N84="個人メドレー",IF(LEFT(L83,1)="F",L83,"SM"&amp;L83),IF(N84="平泳ぎ",IF(LEFT(K83,1)="F",K83,"SB"&amp;K83),IF(LEFT(J83,1)="F",J83,"S"&amp;J83)))&amp;IF(#REF!="ｼﾆｱ","シニア","no") &amp; N83&amp;N84</f>
        <v>#REF!</v>
      </c>
      <c r="C83" s="9" t="e">
        <f>IF(AND(G84&lt;50,#REF!="ｼﾆｱ"),"NG",IF(AND(OR(#REF!="　",#REF!=""),N83="",N84=""),"non",IFERROR(VLOOKUP(B83,[1]Master!B:I,8,FALSE),"NG")))</f>
        <v>#REF!</v>
      </c>
      <c r="D83" s="9" t="str">
        <f>IF(OR(D84="２種目",AND(N83="",N84="",S83="",S84="")),"",IF(OR(AND(N83&lt;&gt;"",N84&lt;&gt;""),AND(S83&lt;&gt;"",S84&lt;&gt;"")),"１種目",""))</f>
        <v/>
      </c>
      <c r="E83" s="106">
        <v>26</v>
      </c>
      <c r="F83" s="31"/>
      <c r="G83" s="32"/>
      <c r="H83" s="108"/>
      <c r="I83" s="33"/>
      <c r="J83" s="110"/>
      <c r="K83" s="112"/>
      <c r="L83" s="114"/>
      <c r="M83" s="34" t="s">
        <v>44</v>
      </c>
      <c r="N83" s="96"/>
      <c r="O83" s="97"/>
      <c r="P83" s="98"/>
      <c r="Q83" s="99"/>
      <c r="R83" s="35" t="s">
        <v>44</v>
      </c>
      <c r="S83" s="96"/>
      <c r="T83" s="97"/>
      <c r="U83" s="98"/>
      <c r="V83" s="102"/>
    </row>
    <row r="84" spans="1:22" s="30" customFormat="1" ht="21.65" customHeight="1">
      <c r="A84" s="9" t="e">
        <f>IF(AND(C83&lt;&gt;"non",C84&lt;&gt;"non",C83=C84),"NG","OK")</f>
        <v>#REF!</v>
      </c>
      <c r="B84" s="5" t="e">
        <f>IF(S84="個人メドレー",IF(LEFT(L83,1)="F",L83,"SM"&amp;L83),IF(S84="平泳ぎ",IF(LEFT(K83,1)="F",K83,"SB"&amp;K83),IF(LEFT(J83,1)="F",J83,"S"&amp;J83)))&amp;IF(#REF!="ｼﾆｱ","シニア","no") &amp; S83&amp;S84</f>
        <v>#REF!</v>
      </c>
      <c r="C84" s="9" t="e">
        <f>IF(AND(G84&lt;50,#REF!="ｼﾆｱ"),"NG",IF(AND(OR(#REF!="　",#REF!=""),S83="",S84=""),"non",IFERROR(VLOOKUP(B84,[1]Master!B:I,8,FALSE),"NG")))</f>
        <v>#REF!</v>
      </c>
      <c r="D84" s="9" t="str">
        <f>IF(AND(N83&lt;&gt;"",N84&lt;&gt;"",S83&lt;&gt;"",S84&lt;&gt;""),"２種目","")</f>
        <v/>
      </c>
      <c r="E84" s="116"/>
      <c r="F84" s="36"/>
      <c r="G84" s="37"/>
      <c r="H84" s="117"/>
      <c r="I84" s="27"/>
      <c r="J84" s="111"/>
      <c r="K84" s="113"/>
      <c r="L84" s="115"/>
      <c r="M84" s="38" t="s">
        <v>45</v>
      </c>
      <c r="N84" s="104"/>
      <c r="O84" s="105"/>
      <c r="P84" s="100"/>
      <c r="Q84" s="101"/>
      <c r="R84" s="39" t="s">
        <v>45</v>
      </c>
      <c r="S84" s="104"/>
      <c r="T84" s="105"/>
      <c r="U84" s="100"/>
      <c r="V84" s="103"/>
    </row>
    <row r="85" spans="1:22" s="19" customFormat="1" ht="21.65" customHeight="1">
      <c r="A85" s="9"/>
      <c r="B85" s="5" t="e">
        <f>IF(N86="個人メドレー",IF(LEFT(L85,1)="F",L85,"SM"&amp;L85),IF(N86="平泳ぎ",IF(LEFT(K85,1)="F",K85,"SB"&amp;K85),IF(LEFT(J85,1)="F",J85,"S"&amp;J85)))&amp;IF(#REF!="ｼﾆｱ","シニア","no") &amp; N85&amp;N86</f>
        <v>#REF!</v>
      </c>
      <c r="C85" s="9" t="e">
        <f>IF(AND(G86&lt;50,#REF!="ｼﾆｱ"),"NG",IF(AND(OR(#REF!="　",#REF!=""),N85="",N86=""),"non",IFERROR(VLOOKUP(B85,[1]Master!B:I,8,FALSE),"NG")))</f>
        <v>#REF!</v>
      </c>
      <c r="D85" s="9" t="str">
        <f>IF(OR(D86="２種目",AND(N85="",N86="",S85="",S86="")),"",IF(OR(AND(N85&lt;&gt;"",N86&lt;&gt;""),AND(S85&lt;&gt;"",S86&lt;&gt;"")),"１種目",""))</f>
        <v/>
      </c>
      <c r="E85" s="106">
        <v>27</v>
      </c>
      <c r="F85" s="31"/>
      <c r="G85" s="32"/>
      <c r="H85" s="108"/>
      <c r="I85" s="33"/>
      <c r="J85" s="110"/>
      <c r="K85" s="112"/>
      <c r="L85" s="114"/>
      <c r="M85" s="34" t="s">
        <v>44</v>
      </c>
      <c r="N85" s="96"/>
      <c r="O85" s="97"/>
      <c r="P85" s="98"/>
      <c r="Q85" s="99"/>
      <c r="R85" s="35" t="s">
        <v>44</v>
      </c>
      <c r="S85" s="96"/>
      <c r="T85" s="97"/>
      <c r="U85" s="98"/>
      <c r="V85" s="102"/>
    </row>
    <row r="86" spans="1:22" s="30" customFormat="1" ht="21.65" customHeight="1">
      <c r="A86" s="9" t="e">
        <f>IF(AND(C85&lt;&gt;"non",C86&lt;&gt;"non",C85=C86),"NG","OK")</f>
        <v>#REF!</v>
      </c>
      <c r="B86" s="5" t="e">
        <f>IF(S86="個人メドレー",IF(LEFT(L85,1)="F",L85,"SM"&amp;L85),IF(S86="平泳ぎ",IF(LEFT(K85,1)="F",K85,"SB"&amp;K85),IF(LEFT(J85,1)="F",J85,"S"&amp;J85)))&amp;IF(#REF!="ｼﾆｱ","シニア","no") &amp; S85&amp;S86</f>
        <v>#REF!</v>
      </c>
      <c r="C86" s="9" t="e">
        <f>IF(AND(G86&lt;50,#REF!="ｼﾆｱ"),"NG",IF(AND(OR(#REF!="　",#REF!=""),S85="",S86=""),"non",IFERROR(VLOOKUP(B86,[1]Master!B:I,8,FALSE),"NG")))</f>
        <v>#REF!</v>
      </c>
      <c r="D86" s="9" t="str">
        <f>IF(AND(N85&lt;&gt;"",N86&lt;&gt;"",S85&lt;&gt;"",S86&lt;&gt;""),"２種目","")</f>
        <v/>
      </c>
      <c r="E86" s="116"/>
      <c r="F86" s="36"/>
      <c r="G86" s="37"/>
      <c r="H86" s="117"/>
      <c r="I86" s="27"/>
      <c r="J86" s="111"/>
      <c r="K86" s="113"/>
      <c r="L86" s="115"/>
      <c r="M86" s="38" t="s">
        <v>45</v>
      </c>
      <c r="N86" s="104"/>
      <c r="O86" s="105"/>
      <c r="P86" s="100"/>
      <c r="Q86" s="101"/>
      <c r="R86" s="39" t="s">
        <v>45</v>
      </c>
      <c r="S86" s="104"/>
      <c r="T86" s="105"/>
      <c r="U86" s="100"/>
      <c r="V86" s="103"/>
    </row>
    <row r="87" spans="1:22" s="19" customFormat="1" ht="21.65" customHeight="1">
      <c r="A87" s="9"/>
      <c r="B87" s="5" t="e">
        <f>IF(N88="個人メドレー",IF(LEFT(L87,1)="F",L87,"SM"&amp;L87),IF(N88="平泳ぎ",IF(LEFT(K87,1)="F",K87,"SB"&amp;K87),IF(LEFT(J87,1)="F",J87,"S"&amp;J87)))&amp;IF(#REF!="ｼﾆｱ","シニア","no") &amp; N87&amp;N88</f>
        <v>#REF!</v>
      </c>
      <c r="C87" s="9" t="e">
        <f>IF(AND(G88&lt;50,#REF!="ｼﾆｱ"),"NG",IF(AND(OR(#REF!="　",#REF!=""),N87="",N88=""),"non",IFERROR(VLOOKUP(B87,[1]Master!B:I,8,FALSE),"NG")))</f>
        <v>#REF!</v>
      </c>
      <c r="D87" s="9" t="str">
        <f>IF(OR(D88="２種目",AND(N87="",N88="",S87="",S88="")),"",IF(OR(AND(N87&lt;&gt;"",N88&lt;&gt;""),AND(S87&lt;&gt;"",S88&lt;&gt;"")),"１種目",""))</f>
        <v/>
      </c>
      <c r="E87" s="106">
        <v>28</v>
      </c>
      <c r="F87" s="31"/>
      <c r="G87" s="32"/>
      <c r="H87" s="108"/>
      <c r="I87" s="33"/>
      <c r="J87" s="110"/>
      <c r="K87" s="112"/>
      <c r="L87" s="114"/>
      <c r="M87" s="34" t="s">
        <v>44</v>
      </c>
      <c r="N87" s="96"/>
      <c r="O87" s="97"/>
      <c r="P87" s="98"/>
      <c r="Q87" s="99"/>
      <c r="R87" s="35" t="s">
        <v>44</v>
      </c>
      <c r="S87" s="96"/>
      <c r="T87" s="97"/>
      <c r="U87" s="98"/>
      <c r="V87" s="102"/>
    </row>
    <row r="88" spans="1:22" s="30" customFormat="1" ht="21.65" customHeight="1">
      <c r="A88" s="9" t="e">
        <f>IF(AND(C87&lt;&gt;"non",C88&lt;&gt;"non",C87=C88),"NG","OK")</f>
        <v>#REF!</v>
      </c>
      <c r="B88" s="5" t="e">
        <f>IF(S88="個人メドレー",IF(LEFT(L87,1)="F",L87,"SM"&amp;L87),IF(S88="平泳ぎ",IF(LEFT(K87,1)="F",K87,"SB"&amp;K87),IF(LEFT(J87,1)="F",J87,"S"&amp;J87)))&amp;IF(#REF!="ｼﾆｱ","シニア","no") &amp; S87&amp;S88</f>
        <v>#REF!</v>
      </c>
      <c r="C88" s="9" t="e">
        <f>IF(AND(G88&lt;50,#REF!="ｼﾆｱ"),"NG",IF(AND(OR(#REF!="　",#REF!=""),S87="",S88=""),"non",IFERROR(VLOOKUP(B88,[1]Master!B:I,8,FALSE),"NG")))</f>
        <v>#REF!</v>
      </c>
      <c r="D88" s="9" t="str">
        <f>IF(AND(N87&lt;&gt;"",N88&lt;&gt;"",S87&lt;&gt;"",S88&lt;&gt;""),"２種目","")</f>
        <v/>
      </c>
      <c r="E88" s="116"/>
      <c r="F88" s="36"/>
      <c r="G88" s="37"/>
      <c r="H88" s="117"/>
      <c r="I88" s="27"/>
      <c r="J88" s="111"/>
      <c r="K88" s="113"/>
      <c r="L88" s="115"/>
      <c r="M88" s="38" t="s">
        <v>45</v>
      </c>
      <c r="N88" s="104"/>
      <c r="O88" s="105"/>
      <c r="P88" s="100"/>
      <c r="Q88" s="101"/>
      <c r="R88" s="39" t="s">
        <v>45</v>
      </c>
      <c r="S88" s="104"/>
      <c r="T88" s="105"/>
      <c r="U88" s="100"/>
      <c r="V88" s="103"/>
    </row>
    <row r="89" spans="1:22" s="19" customFormat="1" ht="21.65" customHeight="1">
      <c r="A89" s="9"/>
      <c r="B89" s="5" t="e">
        <f>IF(N90="個人メドレー",IF(LEFT(L89,1)="F",L89,"SM"&amp;L89),IF(N90="平泳ぎ",IF(LEFT(K89,1)="F",K89,"SB"&amp;K89),IF(LEFT(J89,1)="F",J89,"S"&amp;J89)))&amp;IF(#REF!="ｼﾆｱ","シニア","no") &amp; N89&amp;N90</f>
        <v>#REF!</v>
      </c>
      <c r="C89" s="9" t="e">
        <f>IF(AND(G90&lt;50,#REF!="ｼﾆｱ"),"NG",IF(AND(OR(#REF!="　",#REF!=""),N89="",N90=""),"non",IFERROR(VLOOKUP(B89,[1]Master!B:I,8,FALSE),"NG")))</f>
        <v>#REF!</v>
      </c>
      <c r="D89" s="9" t="str">
        <f>IF(OR(D90="２種目",AND(N89="",N90="",S89="",S90="")),"",IF(OR(AND(N89&lt;&gt;"",N90&lt;&gt;""),AND(S89&lt;&gt;"",S90&lt;&gt;"")),"１種目",""))</f>
        <v/>
      </c>
      <c r="E89" s="106">
        <v>29</v>
      </c>
      <c r="F89" s="31"/>
      <c r="G89" s="32"/>
      <c r="H89" s="108"/>
      <c r="I89" s="33"/>
      <c r="J89" s="110"/>
      <c r="K89" s="112"/>
      <c r="L89" s="114"/>
      <c r="M89" s="34" t="s">
        <v>44</v>
      </c>
      <c r="N89" s="96"/>
      <c r="O89" s="97"/>
      <c r="P89" s="98"/>
      <c r="Q89" s="99"/>
      <c r="R89" s="35" t="s">
        <v>44</v>
      </c>
      <c r="S89" s="96"/>
      <c r="T89" s="97"/>
      <c r="U89" s="98"/>
      <c r="V89" s="102"/>
    </row>
    <row r="90" spans="1:22" s="30" customFormat="1" ht="21.65" customHeight="1">
      <c r="A90" s="9" t="e">
        <f>IF(AND(C89&lt;&gt;"non",C90&lt;&gt;"non",C89=C90),"NG","OK")</f>
        <v>#REF!</v>
      </c>
      <c r="B90" s="5" t="e">
        <f>IF(S90="個人メドレー",IF(LEFT(L89,1)="F",L89,"SM"&amp;L89),IF(S90="平泳ぎ",IF(LEFT(K89,1)="F",K89,"SB"&amp;K89),IF(LEFT(J89,1)="F",J89,"S"&amp;J89)))&amp;IF(#REF!="ｼﾆｱ","シニア","no") &amp; S89&amp;S90</f>
        <v>#REF!</v>
      </c>
      <c r="C90" s="9" t="e">
        <f>IF(AND(G90&lt;50,#REF!="ｼﾆｱ"),"NG",IF(AND(OR(#REF!="　",#REF!=""),S89="",S90=""),"non",IFERROR(VLOOKUP(B90,[1]Master!B:I,8,FALSE),"NG")))</f>
        <v>#REF!</v>
      </c>
      <c r="D90" s="9" t="str">
        <f>IF(AND(N89&lt;&gt;"",N90&lt;&gt;"",S89&lt;&gt;"",S90&lt;&gt;""),"２種目","")</f>
        <v/>
      </c>
      <c r="E90" s="116"/>
      <c r="F90" s="36"/>
      <c r="G90" s="37"/>
      <c r="H90" s="117"/>
      <c r="I90" s="27"/>
      <c r="J90" s="111"/>
      <c r="K90" s="113"/>
      <c r="L90" s="115"/>
      <c r="M90" s="38" t="s">
        <v>45</v>
      </c>
      <c r="N90" s="104"/>
      <c r="O90" s="105"/>
      <c r="P90" s="100"/>
      <c r="Q90" s="101"/>
      <c r="R90" s="39" t="s">
        <v>45</v>
      </c>
      <c r="S90" s="104"/>
      <c r="T90" s="105"/>
      <c r="U90" s="100"/>
      <c r="V90" s="103"/>
    </row>
    <row r="91" spans="1:22" s="19" customFormat="1" ht="21.65" customHeight="1">
      <c r="A91" s="9"/>
      <c r="B91" s="5" t="e">
        <f>IF(N92="個人メドレー",IF(LEFT(L91,1)="F",L91,"SM"&amp;L91),IF(N92="平泳ぎ",IF(LEFT(K91,1)="F",K91,"SB"&amp;K91),IF(LEFT(J91,1)="F",J91,"S"&amp;J91)))&amp;IF(#REF!="ｼﾆｱ","シニア","no") &amp; N91&amp;N92</f>
        <v>#REF!</v>
      </c>
      <c r="C91" s="9" t="e">
        <f>IF(AND(G92&lt;50,#REF!="ｼﾆｱ"),"NG",IF(AND(OR(#REF!="　",#REF!=""),N91="",N92=""),"non",IFERROR(VLOOKUP(B91,[1]Master!B:I,8,FALSE),"NG")))</f>
        <v>#REF!</v>
      </c>
      <c r="D91" s="9" t="str">
        <f>IF(OR(D92="２種目",AND(N91="",N92="",S91="",S92="")),"",IF(OR(AND(N91&lt;&gt;"",N92&lt;&gt;""),AND(S91&lt;&gt;"",S92&lt;&gt;"")),"１種目",""))</f>
        <v/>
      </c>
      <c r="E91" s="106">
        <v>30</v>
      </c>
      <c r="F91" s="31"/>
      <c r="G91" s="32"/>
      <c r="H91" s="108"/>
      <c r="I91" s="33"/>
      <c r="J91" s="110"/>
      <c r="K91" s="112"/>
      <c r="L91" s="114"/>
      <c r="M91" s="34" t="s">
        <v>44</v>
      </c>
      <c r="N91" s="96"/>
      <c r="O91" s="97"/>
      <c r="P91" s="98"/>
      <c r="Q91" s="99"/>
      <c r="R91" s="35" t="s">
        <v>44</v>
      </c>
      <c r="S91" s="96"/>
      <c r="T91" s="97"/>
      <c r="U91" s="98"/>
      <c r="V91" s="102"/>
    </row>
    <row r="92" spans="1:22" s="30" customFormat="1" ht="21.65" customHeight="1" thickBot="1">
      <c r="A92" s="9" t="e">
        <f>IF(AND(C91&lt;&gt;"non",C92&lt;&gt;"non",C91=C92),"NG","OK")</f>
        <v>#REF!</v>
      </c>
      <c r="B92" s="5" t="e">
        <f>IF(S92="個人メドレー",IF(LEFT(L91,1)="F",L91,"SM"&amp;L91),IF(S92="平泳ぎ",IF(LEFT(K91,1)="F",K91,"SB"&amp;K91),IF(LEFT(J91,1)="F",J91,"S"&amp;J91)))&amp;IF(#REF!="ｼﾆｱ","シニア","no") &amp; S91&amp;S92</f>
        <v>#REF!</v>
      </c>
      <c r="C92" s="9" t="e">
        <f>IF(AND(G92&lt;50,#REF!="ｼﾆｱ"),"NG",IF(AND(OR(#REF!="　",#REF!=""),S91="",S92=""),"non",IFERROR(VLOOKUP(B92,[1]Master!B:I,8,FALSE),"NG")))</f>
        <v>#REF!</v>
      </c>
      <c r="D92" s="9" t="str">
        <f>IF(AND(N91&lt;&gt;"",N92&lt;&gt;"",S91&lt;&gt;"",S92&lt;&gt;""),"２種目","")</f>
        <v/>
      </c>
      <c r="E92" s="107"/>
      <c r="F92" s="40"/>
      <c r="G92" s="41"/>
      <c r="H92" s="109"/>
      <c r="I92" s="27"/>
      <c r="J92" s="111"/>
      <c r="K92" s="113"/>
      <c r="L92" s="115"/>
      <c r="M92" s="38" t="s">
        <v>45</v>
      </c>
      <c r="N92" s="104"/>
      <c r="O92" s="105"/>
      <c r="P92" s="100"/>
      <c r="Q92" s="101"/>
      <c r="R92" s="39" t="s">
        <v>45</v>
      </c>
      <c r="S92" s="104"/>
      <c r="T92" s="105"/>
      <c r="U92" s="100"/>
      <c r="V92" s="103"/>
    </row>
    <row r="93" spans="1:22" s="30" customFormat="1" ht="16.5" customHeight="1">
      <c r="A93" s="43"/>
      <c r="B93" s="44"/>
      <c r="C93" s="45"/>
      <c r="D93" s="45"/>
      <c r="E93" s="86" t="s">
        <v>46</v>
      </c>
      <c r="F93" s="46" t="s">
        <v>47</v>
      </c>
      <c r="G93" s="47" t="s">
        <v>55</v>
      </c>
      <c r="H93" s="88">
        <v>2</v>
      </c>
      <c r="I93" s="48" t="s">
        <v>56</v>
      </c>
      <c r="J93" s="90">
        <v>5</v>
      </c>
      <c r="K93" s="92">
        <v>4</v>
      </c>
      <c r="L93" s="94">
        <v>5</v>
      </c>
      <c r="M93" s="49" t="s">
        <v>44</v>
      </c>
      <c r="N93" s="76" t="s">
        <v>50</v>
      </c>
      <c r="O93" s="77"/>
      <c r="P93" s="78">
        <v>32045</v>
      </c>
      <c r="Q93" s="79"/>
      <c r="R93" s="49" t="s">
        <v>44</v>
      </c>
      <c r="S93" s="76" t="s">
        <v>51</v>
      </c>
      <c r="T93" s="77"/>
      <c r="U93" s="78">
        <v>13967</v>
      </c>
      <c r="V93" s="82"/>
    </row>
    <row r="94" spans="1:22" s="55" customFormat="1" ht="16.5" customHeight="1" thickBot="1">
      <c r="A94" s="50"/>
      <c r="B94" s="51"/>
      <c r="C94" s="51"/>
      <c r="D94" s="51"/>
      <c r="E94" s="87"/>
      <c r="F94" s="52" t="s">
        <v>52</v>
      </c>
      <c r="G94" s="53">
        <v>38</v>
      </c>
      <c r="H94" s="89"/>
      <c r="I94" s="54"/>
      <c r="J94" s="91"/>
      <c r="K94" s="93"/>
      <c r="L94" s="95"/>
      <c r="M94" s="42" t="s">
        <v>45</v>
      </c>
      <c r="N94" s="84" t="s">
        <v>57</v>
      </c>
      <c r="O94" s="85"/>
      <c r="P94" s="80"/>
      <c r="Q94" s="81"/>
      <c r="R94" s="42" t="s">
        <v>45</v>
      </c>
      <c r="S94" s="84" t="s">
        <v>58</v>
      </c>
      <c r="T94" s="85"/>
      <c r="U94" s="80"/>
      <c r="V94" s="83"/>
    </row>
  </sheetData>
  <mergeCells count="448">
    <mergeCell ref="E1:V1"/>
    <mergeCell ref="F2:V2"/>
    <mergeCell ref="E3:F3"/>
    <mergeCell ref="G3:L3"/>
    <mergeCell ref="M3:N3"/>
    <mergeCell ref="O3:P3"/>
    <mergeCell ref="T3:U3"/>
    <mergeCell ref="E6:F7"/>
    <mergeCell ref="G6:L7"/>
    <mergeCell ref="M6:N6"/>
    <mergeCell ref="O6:V6"/>
    <mergeCell ref="M7:N7"/>
    <mergeCell ref="O7:V7"/>
    <mergeCell ref="E4:F5"/>
    <mergeCell ref="G4:L5"/>
    <mergeCell ref="M4:N4"/>
    <mergeCell ref="O4:V4"/>
    <mergeCell ref="M5:N5"/>
    <mergeCell ref="O5:V5"/>
    <mergeCell ref="E8:F9"/>
    <mergeCell ref="H8:V8"/>
    <mergeCell ref="G9:V9"/>
    <mergeCell ref="E10:F10"/>
    <mergeCell ref="G10:V10"/>
    <mergeCell ref="E11:F11"/>
    <mergeCell ref="G11:L11"/>
    <mergeCell ref="M11:O11"/>
    <mergeCell ref="P11:V11"/>
    <mergeCell ref="E13:F13"/>
    <mergeCell ref="G13:J13"/>
    <mergeCell ref="K13:L13"/>
    <mergeCell ref="M13:O13"/>
    <mergeCell ref="P13:S13"/>
    <mergeCell ref="T13:V13"/>
    <mergeCell ref="G12:J12"/>
    <mergeCell ref="K12:L12"/>
    <mergeCell ref="M12:O12"/>
    <mergeCell ref="P12:S12"/>
    <mergeCell ref="T12:V12"/>
    <mergeCell ref="E12:F12"/>
    <mergeCell ref="E14:F14"/>
    <mergeCell ref="G14:J14"/>
    <mergeCell ref="K14:L14"/>
    <mergeCell ref="M14:O14"/>
    <mergeCell ref="P14:S14"/>
    <mergeCell ref="T14:V14"/>
    <mergeCell ref="E16:O16"/>
    <mergeCell ref="P16:S16"/>
    <mergeCell ref="T16:V16"/>
    <mergeCell ref="E17:F17"/>
    <mergeCell ref="G17:J17"/>
    <mergeCell ref="K17:V17"/>
    <mergeCell ref="E15:F15"/>
    <mergeCell ref="G15:J15"/>
    <mergeCell ref="K15:L15"/>
    <mergeCell ref="M15:O15"/>
    <mergeCell ref="P15:S15"/>
    <mergeCell ref="T15:V15"/>
    <mergeCell ref="E20:J20"/>
    <mergeCell ref="K20:P20"/>
    <mergeCell ref="Q20:V20"/>
    <mergeCell ref="E18:J18"/>
    <mergeCell ref="K18:P18"/>
    <mergeCell ref="Q18:V18"/>
    <mergeCell ref="E19:J19"/>
    <mergeCell ref="K19:P19"/>
    <mergeCell ref="Q19:V19"/>
    <mergeCell ref="E21:F21"/>
    <mergeCell ref="G21:V21"/>
    <mergeCell ref="E22:V22"/>
    <mergeCell ref="E28:E29"/>
    <mergeCell ref="H28:H29"/>
    <mergeCell ref="J28:J29"/>
    <mergeCell ref="K28:K29"/>
    <mergeCell ref="L28:L29"/>
    <mergeCell ref="E23:V23"/>
    <mergeCell ref="E25:F25"/>
    <mergeCell ref="G25:U25"/>
    <mergeCell ref="E26:E27"/>
    <mergeCell ref="F26:F27"/>
    <mergeCell ref="H26:H27"/>
    <mergeCell ref="J26:L26"/>
    <mergeCell ref="M26:Q26"/>
    <mergeCell ref="R26:V26"/>
    <mergeCell ref="N28:O28"/>
    <mergeCell ref="P28:Q29"/>
    <mergeCell ref="S28:T28"/>
    <mergeCell ref="U28:V29"/>
    <mergeCell ref="N29:O29"/>
    <mergeCell ref="S29:T29"/>
    <mergeCell ref="M27:O27"/>
    <mergeCell ref="P27:Q27"/>
    <mergeCell ref="R27:T27"/>
    <mergeCell ref="U27:V27"/>
    <mergeCell ref="N30:O30"/>
    <mergeCell ref="P30:Q31"/>
    <mergeCell ref="S30:T30"/>
    <mergeCell ref="U30:V31"/>
    <mergeCell ref="N31:O31"/>
    <mergeCell ref="S31:T31"/>
    <mergeCell ref="U32:V33"/>
    <mergeCell ref="N33:O33"/>
    <mergeCell ref="S33:T33"/>
    <mergeCell ref="E32:E33"/>
    <mergeCell ref="H32:H33"/>
    <mergeCell ref="J32:J33"/>
    <mergeCell ref="K32:K33"/>
    <mergeCell ref="L32:L33"/>
    <mergeCell ref="E30:E31"/>
    <mergeCell ref="H30:H31"/>
    <mergeCell ref="J30:J31"/>
    <mergeCell ref="K30:K31"/>
    <mergeCell ref="L30:L31"/>
    <mergeCell ref="N32:O32"/>
    <mergeCell ref="P32:Q33"/>
    <mergeCell ref="S32:T32"/>
    <mergeCell ref="N34:O34"/>
    <mergeCell ref="P34:Q35"/>
    <mergeCell ref="S34:T34"/>
    <mergeCell ref="U34:V35"/>
    <mergeCell ref="N35:O35"/>
    <mergeCell ref="S35:T35"/>
    <mergeCell ref="E34:E35"/>
    <mergeCell ref="H34:H35"/>
    <mergeCell ref="J34:J35"/>
    <mergeCell ref="K34:K35"/>
    <mergeCell ref="L34:L35"/>
    <mergeCell ref="N36:O36"/>
    <mergeCell ref="P36:Q37"/>
    <mergeCell ref="S36:T36"/>
    <mergeCell ref="U36:V37"/>
    <mergeCell ref="N37:O37"/>
    <mergeCell ref="S37:T37"/>
    <mergeCell ref="E36:E37"/>
    <mergeCell ref="H36:H37"/>
    <mergeCell ref="J36:J37"/>
    <mergeCell ref="K36:K37"/>
    <mergeCell ref="L36:L37"/>
    <mergeCell ref="N38:O38"/>
    <mergeCell ref="P38:Q39"/>
    <mergeCell ref="S38:T38"/>
    <mergeCell ref="U38:V39"/>
    <mergeCell ref="N39:O39"/>
    <mergeCell ref="S39:T39"/>
    <mergeCell ref="E38:E39"/>
    <mergeCell ref="H38:H39"/>
    <mergeCell ref="J38:J39"/>
    <mergeCell ref="K38:K39"/>
    <mergeCell ref="L38:L39"/>
    <mergeCell ref="N40:O40"/>
    <mergeCell ref="P40:Q41"/>
    <mergeCell ref="S40:T40"/>
    <mergeCell ref="U40:V41"/>
    <mergeCell ref="N41:O41"/>
    <mergeCell ref="S41:T41"/>
    <mergeCell ref="E40:E41"/>
    <mergeCell ref="H40:H41"/>
    <mergeCell ref="J40:J41"/>
    <mergeCell ref="K40:K41"/>
    <mergeCell ref="L40:L41"/>
    <mergeCell ref="N42:O42"/>
    <mergeCell ref="P42:Q43"/>
    <mergeCell ref="S42:T42"/>
    <mergeCell ref="U42:V43"/>
    <mergeCell ref="N43:O43"/>
    <mergeCell ref="S43:T43"/>
    <mergeCell ref="E42:E43"/>
    <mergeCell ref="H42:H43"/>
    <mergeCell ref="J42:J43"/>
    <mergeCell ref="K42:K43"/>
    <mergeCell ref="L42:L43"/>
    <mergeCell ref="N44:O44"/>
    <mergeCell ref="P44:Q45"/>
    <mergeCell ref="S44:T44"/>
    <mergeCell ref="U44:V45"/>
    <mergeCell ref="N45:O45"/>
    <mergeCell ref="S45:T45"/>
    <mergeCell ref="E44:E45"/>
    <mergeCell ref="H44:H45"/>
    <mergeCell ref="J44:J45"/>
    <mergeCell ref="K44:K45"/>
    <mergeCell ref="L44:L45"/>
    <mergeCell ref="N46:O46"/>
    <mergeCell ref="P46:Q47"/>
    <mergeCell ref="S46:T46"/>
    <mergeCell ref="U46:V47"/>
    <mergeCell ref="N47:O47"/>
    <mergeCell ref="S47:T47"/>
    <mergeCell ref="E46:E47"/>
    <mergeCell ref="H46:H47"/>
    <mergeCell ref="J46:J47"/>
    <mergeCell ref="K46:K47"/>
    <mergeCell ref="L46:L47"/>
    <mergeCell ref="N48:O48"/>
    <mergeCell ref="P48:Q49"/>
    <mergeCell ref="S48:T48"/>
    <mergeCell ref="U48:V49"/>
    <mergeCell ref="N49:O49"/>
    <mergeCell ref="S49:T49"/>
    <mergeCell ref="E48:E49"/>
    <mergeCell ref="H48:H49"/>
    <mergeCell ref="J48:J49"/>
    <mergeCell ref="K48:K49"/>
    <mergeCell ref="L48:L49"/>
    <mergeCell ref="N50:O50"/>
    <mergeCell ref="P50:Q51"/>
    <mergeCell ref="S50:T50"/>
    <mergeCell ref="U50:V51"/>
    <mergeCell ref="N51:O51"/>
    <mergeCell ref="S51:T51"/>
    <mergeCell ref="E50:E51"/>
    <mergeCell ref="H50:H51"/>
    <mergeCell ref="J50:J51"/>
    <mergeCell ref="K50:K51"/>
    <mergeCell ref="L50:L51"/>
    <mergeCell ref="N52:O52"/>
    <mergeCell ref="P52:Q53"/>
    <mergeCell ref="S52:T52"/>
    <mergeCell ref="U52:V53"/>
    <mergeCell ref="N53:O53"/>
    <mergeCell ref="S53:T53"/>
    <mergeCell ref="E52:E53"/>
    <mergeCell ref="H52:H53"/>
    <mergeCell ref="J52:J53"/>
    <mergeCell ref="K52:K53"/>
    <mergeCell ref="L52:L53"/>
    <mergeCell ref="N54:O54"/>
    <mergeCell ref="P54:Q55"/>
    <mergeCell ref="S54:T54"/>
    <mergeCell ref="U54:V55"/>
    <mergeCell ref="N55:O55"/>
    <mergeCell ref="S55:T55"/>
    <mergeCell ref="E54:E55"/>
    <mergeCell ref="H54:H55"/>
    <mergeCell ref="J54:J55"/>
    <mergeCell ref="K54:K55"/>
    <mergeCell ref="L54:L55"/>
    <mergeCell ref="N56:O56"/>
    <mergeCell ref="P56:Q57"/>
    <mergeCell ref="S56:T56"/>
    <mergeCell ref="U56:V57"/>
    <mergeCell ref="N57:O57"/>
    <mergeCell ref="S57:T57"/>
    <mergeCell ref="E56:E57"/>
    <mergeCell ref="H56:H57"/>
    <mergeCell ref="J56:J57"/>
    <mergeCell ref="K56:K57"/>
    <mergeCell ref="L56:L57"/>
    <mergeCell ref="N58:O58"/>
    <mergeCell ref="P58:Q59"/>
    <mergeCell ref="S58:T58"/>
    <mergeCell ref="U58:V59"/>
    <mergeCell ref="N59:O59"/>
    <mergeCell ref="S59:T59"/>
    <mergeCell ref="E58:E59"/>
    <mergeCell ref="H58:H59"/>
    <mergeCell ref="J58:J59"/>
    <mergeCell ref="K58:K59"/>
    <mergeCell ref="L58:L59"/>
    <mergeCell ref="E60:F60"/>
    <mergeCell ref="G60:U60"/>
    <mergeCell ref="E61:E62"/>
    <mergeCell ref="F61:F62"/>
    <mergeCell ref="H61:H62"/>
    <mergeCell ref="J61:L61"/>
    <mergeCell ref="M61:Q61"/>
    <mergeCell ref="R61:V61"/>
    <mergeCell ref="M62:O62"/>
    <mergeCell ref="E65:E66"/>
    <mergeCell ref="H65:H66"/>
    <mergeCell ref="J65:J66"/>
    <mergeCell ref="K65:K66"/>
    <mergeCell ref="P62:Q62"/>
    <mergeCell ref="R62:T62"/>
    <mergeCell ref="U62:V62"/>
    <mergeCell ref="E63:E64"/>
    <mergeCell ref="H63:H64"/>
    <mergeCell ref="J63:J64"/>
    <mergeCell ref="K63:K64"/>
    <mergeCell ref="L63:L64"/>
    <mergeCell ref="N63:O63"/>
    <mergeCell ref="L65:L66"/>
    <mergeCell ref="N65:O65"/>
    <mergeCell ref="P65:Q66"/>
    <mergeCell ref="S65:T65"/>
    <mergeCell ref="U65:V66"/>
    <mergeCell ref="N66:O66"/>
    <mergeCell ref="S66:T66"/>
    <mergeCell ref="P63:Q64"/>
    <mergeCell ref="S63:T63"/>
    <mergeCell ref="U63:V64"/>
    <mergeCell ref="N64:O64"/>
    <mergeCell ref="S64:T64"/>
    <mergeCell ref="N67:O67"/>
    <mergeCell ref="P67:Q68"/>
    <mergeCell ref="S67:T67"/>
    <mergeCell ref="U67:V68"/>
    <mergeCell ref="N68:O68"/>
    <mergeCell ref="S68:T68"/>
    <mergeCell ref="U69:V70"/>
    <mergeCell ref="N70:O70"/>
    <mergeCell ref="S70:T70"/>
    <mergeCell ref="N69:O69"/>
    <mergeCell ref="P69:Q70"/>
    <mergeCell ref="S69:T69"/>
    <mergeCell ref="E69:E70"/>
    <mergeCell ref="H69:H70"/>
    <mergeCell ref="J69:J70"/>
    <mergeCell ref="K69:K70"/>
    <mergeCell ref="L69:L70"/>
    <mergeCell ref="E67:E68"/>
    <mergeCell ref="H67:H68"/>
    <mergeCell ref="J67:J68"/>
    <mergeCell ref="K67:K68"/>
    <mergeCell ref="L67:L68"/>
    <mergeCell ref="N71:O71"/>
    <mergeCell ref="P71:Q72"/>
    <mergeCell ref="S71:T71"/>
    <mergeCell ref="U71:V72"/>
    <mergeCell ref="N72:O72"/>
    <mergeCell ref="S72:T72"/>
    <mergeCell ref="E71:E72"/>
    <mergeCell ref="H71:H72"/>
    <mergeCell ref="J71:J72"/>
    <mergeCell ref="K71:K72"/>
    <mergeCell ref="L71:L72"/>
    <mergeCell ref="N73:O73"/>
    <mergeCell ref="P73:Q74"/>
    <mergeCell ref="S73:T73"/>
    <mergeCell ref="U73:V74"/>
    <mergeCell ref="N74:O74"/>
    <mergeCell ref="S74:T74"/>
    <mergeCell ref="E73:E74"/>
    <mergeCell ref="H73:H74"/>
    <mergeCell ref="J73:J74"/>
    <mergeCell ref="K73:K74"/>
    <mergeCell ref="L73:L74"/>
    <mergeCell ref="N75:O75"/>
    <mergeCell ref="P75:Q76"/>
    <mergeCell ref="S75:T75"/>
    <mergeCell ref="U75:V76"/>
    <mergeCell ref="N76:O76"/>
    <mergeCell ref="S76:T76"/>
    <mergeCell ref="E75:E76"/>
    <mergeCell ref="H75:H76"/>
    <mergeCell ref="J75:J76"/>
    <mergeCell ref="K75:K76"/>
    <mergeCell ref="L75:L76"/>
    <mergeCell ref="N77:O77"/>
    <mergeCell ref="P77:Q78"/>
    <mergeCell ref="S77:T77"/>
    <mergeCell ref="U77:V78"/>
    <mergeCell ref="N78:O78"/>
    <mergeCell ref="S78:T78"/>
    <mergeCell ref="E77:E78"/>
    <mergeCell ref="H77:H78"/>
    <mergeCell ref="J77:J78"/>
    <mergeCell ref="K77:K78"/>
    <mergeCell ref="L77:L78"/>
    <mergeCell ref="N79:O79"/>
    <mergeCell ref="P79:Q80"/>
    <mergeCell ref="S79:T79"/>
    <mergeCell ref="U79:V80"/>
    <mergeCell ref="N80:O80"/>
    <mergeCell ref="S80:T80"/>
    <mergeCell ref="E79:E80"/>
    <mergeCell ref="H79:H80"/>
    <mergeCell ref="J79:J80"/>
    <mergeCell ref="K79:K80"/>
    <mergeCell ref="L79:L80"/>
    <mergeCell ref="N81:O81"/>
    <mergeCell ref="P81:Q82"/>
    <mergeCell ref="S81:T81"/>
    <mergeCell ref="U81:V82"/>
    <mergeCell ref="N82:O82"/>
    <mergeCell ref="S82:T82"/>
    <mergeCell ref="E81:E82"/>
    <mergeCell ref="H81:H82"/>
    <mergeCell ref="J81:J82"/>
    <mergeCell ref="K81:K82"/>
    <mergeCell ref="L81:L82"/>
    <mergeCell ref="N83:O83"/>
    <mergeCell ref="P83:Q84"/>
    <mergeCell ref="S83:T83"/>
    <mergeCell ref="U83:V84"/>
    <mergeCell ref="N84:O84"/>
    <mergeCell ref="S84:T84"/>
    <mergeCell ref="E83:E84"/>
    <mergeCell ref="H83:H84"/>
    <mergeCell ref="J83:J84"/>
    <mergeCell ref="K83:K84"/>
    <mergeCell ref="L83:L84"/>
    <mergeCell ref="N85:O85"/>
    <mergeCell ref="P85:Q86"/>
    <mergeCell ref="S85:T85"/>
    <mergeCell ref="U85:V86"/>
    <mergeCell ref="N86:O86"/>
    <mergeCell ref="S86:T86"/>
    <mergeCell ref="E85:E86"/>
    <mergeCell ref="H85:H86"/>
    <mergeCell ref="J85:J86"/>
    <mergeCell ref="K85:K86"/>
    <mergeCell ref="L85:L86"/>
    <mergeCell ref="N87:O87"/>
    <mergeCell ref="P87:Q88"/>
    <mergeCell ref="S87:T87"/>
    <mergeCell ref="U87:V88"/>
    <mergeCell ref="N88:O88"/>
    <mergeCell ref="S88:T88"/>
    <mergeCell ref="E87:E88"/>
    <mergeCell ref="H87:H88"/>
    <mergeCell ref="J87:J88"/>
    <mergeCell ref="K87:K88"/>
    <mergeCell ref="L87:L88"/>
    <mergeCell ref="P89:Q90"/>
    <mergeCell ref="S89:T89"/>
    <mergeCell ref="U89:V90"/>
    <mergeCell ref="N90:O90"/>
    <mergeCell ref="S90:T90"/>
    <mergeCell ref="E89:E90"/>
    <mergeCell ref="H89:H90"/>
    <mergeCell ref="J89:J90"/>
    <mergeCell ref="K89:K90"/>
    <mergeCell ref="L89:L90"/>
    <mergeCell ref="E24:V24"/>
    <mergeCell ref="N93:O93"/>
    <mergeCell ref="P93:Q94"/>
    <mergeCell ref="S93:T93"/>
    <mergeCell ref="U93:V94"/>
    <mergeCell ref="N94:O94"/>
    <mergeCell ref="S94:T94"/>
    <mergeCell ref="E93:E94"/>
    <mergeCell ref="H93:H94"/>
    <mergeCell ref="J93:J94"/>
    <mergeCell ref="K93:K94"/>
    <mergeCell ref="L93:L94"/>
    <mergeCell ref="N91:O91"/>
    <mergeCell ref="P91:Q92"/>
    <mergeCell ref="S91:T91"/>
    <mergeCell ref="U91:V92"/>
    <mergeCell ref="N92:O92"/>
    <mergeCell ref="S92:T92"/>
    <mergeCell ref="E91:E92"/>
    <mergeCell ref="H91:H92"/>
    <mergeCell ref="J91:J92"/>
    <mergeCell ref="K91:K92"/>
    <mergeCell ref="L91:L92"/>
    <mergeCell ref="N89:O89"/>
  </mergeCells>
  <phoneticPr fontId="3"/>
  <conditionalFormatting sqref="N28:O57">
    <cfRule type="expression" dxfId="39" priority="41">
      <formula>$C$28="NG"</formula>
    </cfRule>
  </conditionalFormatting>
  <conditionalFormatting sqref="N58:O59 N93:O94">
    <cfRule type="expression" dxfId="38" priority="44">
      <formula>$C$56="NG"</formula>
    </cfRule>
  </conditionalFormatting>
  <conditionalFormatting sqref="N63:O92">
    <cfRule type="expression" dxfId="37" priority="18">
      <formula>$C$28="NG"</formula>
    </cfRule>
  </conditionalFormatting>
  <conditionalFormatting sqref="S28:T28">
    <cfRule type="expression" dxfId="36" priority="34">
      <formula>$C$28="NG"</formula>
    </cfRule>
  </conditionalFormatting>
  <conditionalFormatting sqref="S29:T29 S31:T31 S33:T33 S35:T35 S37:T37 S39:T39 S41:T41 S43:T43 S45:T45 S47:T47 S49:T49 S51:T51 S53:T53 S55:T55 S57:T57 S66:T66 S68:T68 S70:T70 S72:T72 S74:T74 S76:T76 S78:T78 S80:T80 S82:T82 S84:T84 S86:T86 S88:T88 S90:T90 S92:T92">
    <cfRule type="expression" dxfId="35" priority="40">
      <formula>$C$29="NG"</formula>
    </cfRule>
    <cfRule type="expression" dxfId="34" priority="39">
      <formula>$A$29="NG"</formula>
    </cfRule>
  </conditionalFormatting>
  <conditionalFormatting sqref="S30:T30">
    <cfRule type="expression" dxfId="33" priority="32">
      <formula>$C$28="NG"</formula>
    </cfRule>
  </conditionalFormatting>
  <conditionalFormatting sqref="S32:T32">
    <cfRule type="expression" dxfId="32" priority="31">
      <formula>$C$28="NG"</formula>
    </cfRule>
  </conditionalFormatting>
  <conditionalFormatting sqref="S34:T34">
    <cfRule type="expression" dxfId="31" priority="30">
      <formula>$C$28="NG"</formula>
    </cfRule>
  </conditionalFormatting>
  <conditionalFormatting sqref="S36:T36">
    <cfRule type="expression" dxfId="30" priority="29">
      <formula>$C$28="NG"</formula>
    </cfRule>
  </conditionalFormatting>
  <conditionalFormatting sqref="S38:T38">
    <cfRule type="expression" dxfId="29" priority="28">
      <formula>$C$28="NG"</formula>
    </cfRule>
  </conditionalFormatting>
  <conditionalFormatting sqref="S40:T40">
    <cfRule type="expression" dxfId="28" priority="27">
      <formula>$C$28="NG"</formula>
    </cfRule>
  </conditionalFormatting>
  <conditionalFormatting sqref="S42:T42">
    <cfRule type="expression" dxfId="27" priority="26">
      <formula>$C$28="NG"</formula>
    </cfRule>
  </conditionalFormatting>
  <conditionalFormatting sqref="S44:T44">
    <cfRule type="expression" dxfId="26" priority="25">
      <formula>$C$28="NG"</formula>
    </cfRule>
  </conditionalFormatting>
  <conditionalFormatting sqref="S46:T46">
    <cfRule type="expression" dxfId="25" priority="24">
      <formula>$C$28="NG"</formula>
    </cfRule>
  </conditionalFormatting>
  <conditionalFormatting sqref="S48:T48">
    <cfRule type="expression" dxfId="24" priority="23">
      <formula>$C$28="NG"</formula>
    </cfRule>
  </conditionalFormatting>
  <conditionalFormatting sqref="S50:T50">
    <cfRule type="expression" dxfId="23" priority="22">
      <formula>$C$28="NG"</formula>
    </cfRule>
  </conditionalFormatting>
  <conditionalFormatting sqref="S52:T52">
    <cfRule type="expression" dxfId="22" priority="21">
      <formula>$C$28="NG"</formula>
    </cfRule>
  </conditionalFormatting>
  <conditionalFormatting sqref="S54:T54">
    <cfRule type="expression" dxfId="21" priority="20">
      <formula>$C$28="NG"</formula>
    </cfRule>
  </conditionalFormatting>
  <conditionalFormatting sqref="S56:T56">
    <cfRule type="expression" dxfId="20" priority="19">
      <formula>$C$28="NG"</formula>
    </cfRule>
  </conditionalFormatting>
  <conditionalFormatting sqref="S58:T59 S93:T94">
    <cfRule type="expression" dxfId="19" priority="43">
      <formula>$C$57="NG"</formula>
    </cfRule>
  </conditionalFormatting>
  <conditionalFormatting sqref="S58:T59">
    <cfRule type="expression" dxfId="18" priority="42">
      <formula>$A$57="NG"</formula>
    </cfRule>
  </conditionalFormatting>
  <conditionalFormatting sqref="S63:T63">
    <cfRule type="expression" dxfId="17" priority="15">
      <formula>$C$28="NG"</formula>
    </cfRule>
  </conditionalFormatting>
  <conditionalFormatting sqref="S64:T64">
    <cfRule type="expression" dxfId="16" priority="17">
      <formula>$C$29="NG"</formula>
    </cfRule>
    <cfRule type="expression" dxfId="15" priority="16">
      <formula>$A$29="NG"</formula>
    </cfRule>
  </conditionalFormatting>
  <conditionalFormatting sqref="S65:T65">
    <cfRule type="expression" dxfId="14" priority="14">
      <formula>$C$28="NG"</formula>
    </cfRule>
  </conditionalFormatting>
  <conditionalFormatting sqref="S67:T67">
    <cfRule type="expression" dxfId="13" priority="13">
      <formula>$C$28="NG"</formula>
    </cfRule>
  </conditionalFormatting>
  <conditionalFormatting sqref="S69:T69">
    <cfRule type="expression" dxfId="12" priority="12">
      <formula>$C$28="NG"</formula>
    </cfRule>
  </conditionalFormatting>
  <conditionalFormatting sqref="S71:T71">
    <cfRule type="expression" dxfId="11" priority="11">
      <formula>$C$28="NG"</formula>
    </cfRule>
  </conditionalFormatting>
  <conditionalFormatting sqref="S73:T73">
    <cfRule type="expression" dxfId="10" priority="10">
      <formula>$C$28="NG"</formula>
    </cfRule>
  </conditionalFormatting>
  <conditionalFormatting sqref="S75:T75">
    <cfRule type="expression" dxfId="9" priority="9">
      <formula>$C$28="NG"</formula>
    </cfRule>
  </conditionalFormatting>
  <conditionalFormatting sqref="S77:T77">
    <cfRule type="expression" dxfId="8" priority="8">
      <formula>$C$28="NG"</formula>
    </cfRule>
  </conditionalFormatting>
  <conditionalFormatting sqref="S79:T79">
    <cfRule type="expression" dxfId="7" priority="7">
      <formula>$C$28="NG"</formula>
    </cfRule>
  </conditionalFormatting>
  <conditionalFormatting sqref="S81:T81">
    <cfRule type="expression" dxfId="6" priority="6">
      <formula>$C$28="NG"</formula>
    </cfRule>
  </conditionalFormatting>
  <conditionalFormatting sqref="S83:T83">
    <cfRule type="expression" dxfId="5" priority="5">
      <formula>$C$28="NG"</formula>
    </cfRule>
  </conditionalFormatting>
  <conditionalFormatting sqref="S85:T85">
    <cfRule type="expression" dxfId="4" priority="4">
      <formula>$C$28="NG"</formula>
    </cfRule>
  </conditionalFormatting>
  <conditionalFormatting sqref="S87:T87">
    <cfRule type="expression" dxfId="3" priority="3">
      <formula>$C$28="NG"</formula>
    </cfRule>
  </conditionalFormatting>
  <conditionalFormatting sqref="S89:T89">
    <cfRule type="expression" dxfId="2" priority="2">
      <formula>$C$28="NG"</formula>
    </cfRule>
  </conditionalFormatting>
  <conditionalFormatting sqref="S91:T91">
    <cfRule type="expression" dxfId="1" priority="1">
      <formula>$C$28="NG"</formula>
    </cfRule>
  </conditionalFormatting>
  <conditionalFormatting sqref="S93:T94">
    <cfRule type="expression" dxfId="0" priority="38">
      <formula>$A$57="NG"</formula>
    </cfRule>
  </conditionalFormatting>
  <dataValidations count="10">
    <dataValidation type="list" imeMode="off" allowBlank="1" showInputMessage="1" showErrorMessage="1" sqref="I56 I28 I30 I32 I34 I36 I38 I40 I42 I44 I46 I48 I50 I52 I54 I91 I63 I65 I67 I69 I71 I73 I75 I77 I79 I81 I83 I85 I87 I89" xr:uid="{8D934741-E07B-49E6-BA18-9E11214A6735}">
      <formula1>"あり,なし"</formula1>
    </dataValidation>
    <dataValidation type="list" allowBlank="1" showInputMessage="1" showErrorMessage="1" sqref="M95:N65542" xr:uid="{CBEED5E2-6423-439C-82B0-2AB2B1511C54}">
      <formula1>INDIRECT(#REF!)</formula1>
    </dataValidation>
    <dataValidation type="list" imeMode="off" allowBlank="1" showInputMessage="1" sqref="G55 G29 G57 G33 G35 G37 G39 G41 G43 G45 G47 G49 G51 G53 G31 G90 G64 G92 G68 G70 G72 G74 G76 G78 G80 G82 G84 G86 G88 G66" xr:uid="{D7D3C358-F71D-4392-B4D9-AE625C0B0552}">
      <formula1>"10,11,12,13,14,15,16,17,18,19,20,21,22,23,24,25,26,27,28,29,30,31,32,33,34,35,36,37,38,39,40,41,42,43,44,45,46,47,48,49,50,51,52,53,54,55,56,57,58,59,60,61,62,63,64,65,66,67,68,69,70,71,72,73,74,75,76,77,78,79,80"</formula1>
    </dataValidation>
    <dataValidation type="list" imeMode="hiragana" allowBlank="1" showInputMessage="1" showErrorMessage="1" sqref="G28 G54 G56 G32 G34 G36 G38 G40 G42 G44 G46 G48 G50 G30 G52 G63 G89 G91 G67 G69 G71 G73 G75 G77 G79 G81 G83 G85 G65 G87" xr:uid="{92D6F975-6E05-4604-8A25-A12C26507B81}">
      <formula1>"　,男,女"</formula1>
    </dataValidation>
    <dataValidation type="list" allowBlank="1" showInputMessage="1" showErrorMessage="1" sqref="L220:L65542" xr:uid="{9219152B-79FE-4E62-A9B7-C9FBA76FB216}">
      <formula1>シニア</formula1>
    </dataValidation>
    <dataValidation imeMode="hiragana" allowBlank="1" showInputMessage="1" showErrorMessage="1" sqref="F28:F57 F63:F92 R20:V20 Q19:Q20 L20:P20 K19:K20 G6:L6 G3:L4 E22:E24 F22:V23" xr:uid="{C978BBEE-8421-48A0-8BE5-5B9914F66CC5}"/>
    <dataValidation type="list" allowBlank="1" showInputMessage="1" showErrorMessage="1" sqref="N49:O49 N51:O51 N53:O53 N55:O55 N57:O57 N33:O33 N35:O35 N37:O37 N39:O39 N41:O41 N43:O43 N45:O45 N47:O47 S49:T49 S51:T51 S53:T53 S55:T55 S57:T57 S33:T33 S35:T35 S37:T37 S39:T39 S41:T41 S43:T43 N31:O31 S31:T31 S45:T45 S47:T47 N29:O29 S29:T29 N84:O84 N86:O86 N88:O88 N90:O90 N92:O92 N68:O68 N70:O70 N72:O72 N74:O74 N76:O76 N78:O78 N80:O80 N82:O82 S84:T84 S86:T86 S88:T88 S90:T90 S92:T92 S68:T68 S70:T70 S72:T72 S74:T74 S76:T76 S78:T78 N66:O66 S66:T66 S80:T80 S82:T82 N64:O64 S64:T64" xr:uid="{60757FA0-D030-4212-9DFE-C4462DDA83C2}">
      <formula1>"自由形,背泳ぎ,バタフライ,平泳ぎ,個人メドレー"</formula1>
    </dataValidation>
    <dataValidation imeMode="off" allowBlank="1" showInputMessage="1" showErrorMessage="1" sqref="R3 T3:U3 O4:V7 H28:H57 U28:V57 I92 P28:Q57 I29 I31 I33 I35 I37 I39 I41 I43 I45 I47 I49 I51 I53 I55 I57 I64 I66 I68 I70 I72 I74 I76 I78 I80 I82 I84 I86 I88 I90 H63:H92 U63:V92 P63:Q92 M12:O15" xr:uid="{D06C887E-2B71-40D4-A4C8-06605B424F0F}"/>
    <dataValidation type="list" allowBlank="1" showInputMessage="1" showErrorMessage="1" sqref="N28:O28 S28:T28 N30:O30 S30:T30 N32:O32 S32:T32 N34:O34 S34:T34 N36:O36 S36:T36 N38:O38 S38:T38 N40:O40 S40:T40 N42:O42 S42:T42 N44:O44 S44:T44 N46:O46 S46:T46 N48:O48 S48:T48 N50:O50 S50:T50 N52:O52 S52:T52 N54:O54 S54:T54 N56:O56 S56:T56 N63:O63 S63:T63 N65:O65 S65:T65 N67:O67 S67:T67 N69:O69 S69:T69 N71:O71 S71:T71 N73:O73 S73:T73 N75:O75 S75:T75 N77:O77 S77:T77 N79:O79 S79:T79 N81:O81 S81:T81 N83:O83 S83:T83 N85:O85 S85:T85 N87:O87 S87:T87 N89:O89 S89:T89 N91:O91 S91:T91" xr:uid="{FD2EBB13-ADAB-44CD-B1F1-99F3B449E50D}">
      <formula1>"25m,50m, 75m,100m, 150m,200m,400m"</formula1>
    </dataValidation>
    <dataValidation type="list" imeMode="off" allowBlank="1" showInputMessage="1" showErrorMessage="1" sqref="J28:L57 J63:L92" xr:uid="{FF1B6EB5-22ED-4BA3-B50C-4A777EE23C7D}">
      <formula1>"1身,2,3,4,5,6,7,8,9,10,11,12,13,14知,15聴,21,一般"</formula1>
    </dataValidation>
  </dataValidations>
  <printOptions horizontalCentered="1"/>
  <pageMargins left="0.11811023622047245" right="0.19685039370078741" top="0.74803149606299213" bottom="0.35433070866141736" header="0.31496062992125984" footer="0.31496062992125984"/>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D4890-2D04-43DC-BDCB-02D5406AD4CB}">
  <sheetPr>
    <pageSetUpPr fitToPage="1"/>
  </sheetPr>
  <dimension ref="A1:G27"/>
  <sheetViews>
    <sheetView zoomScaleNormal="100" workbookViewId="0">
      <selection activeCell="A7" sqref="A7:G7"/>
    </sheetView>
  </sheetViews>
  <sheetFormatPr defaultColWidth="8.58203125" defaultRowHeight="13"/>
  <cols>
    <col min="1" max="7" width="17.58203125" style="61" customWidth="1"/>
    <col min="8" max="16384" width="8.58203125" style="61"/>
  </cols>
  <sheetData>
    <row r="1" spans="1:7" ht="23.5">
      <c r="A1" s="255" t="s">
        <v>87</v>
      </c>
      <c r="B1" s="255"/>
      <c r="C1" s="255"/>
      <c r="D1" s="255"/>
      <c r="E1" s="255"/>
      <c r="F1" s="255"/>
      <c r="G1" s="255"/>
    </row>
    <row r="2" spans="1:7" ht="16.5">
      <c r="A2" s="62"/>
      <c r="B2" s="62"/>
      <c r="C2" s="62"/>
      <c r="D2" s="62"/>
      <c r="E2" s="62"/>
      <c r="F2" s="62"/>
      <c r="G2" s="62"/>
    </row>
    <row r="3" spans="1:7" ht="18" customHeight="1">
      <c r="A3" s="277" t="s">
        <v>86</v>
      </c>
      <c r="B3" s="277"/>
      <c r="C3" s="277"/>
      <c r="D3" s="277"/>
      <c r="E3" s="277"/>
      <c r="F3" s="277"/>
      <c r="G3" s="277"/>
    </row>
    <row r="4" spans="1:7" ht="13.5" customHeight="1">
      <c r="A4" s="277"/>
      <c r="B4" s="277"/>
      <c r="C4" s="277"/>
      <c r="D4" s="277"/>
      <c r="E4" s="277"/>
      <c r="F4" s="277"/>
      <c r="G4" s="277"/>
    </row>
    <row r="5" spans="1:7" ht="22.5" customHeight="1">
      <c r="A5" s="277"/>
      <c r="B5" s="277"/>
      <c r="C5" s="277"/>
      <c r="D5" s="277"/>
      <c r="E5" s="277"/>
      <c r="F5" s="277"/>
      <c r="G5" s="277"/>
    </row>
    <row r="6" spans="1:7" ht="28.5" customHeight="1">
      <c r="A6" s="275" t="s">
        <v>90</v>
      </c>
      <c r="B6" s="275"/>
      <c r="C6" s="275"/>
      <c r="D6" s="275"/>
      <c r="E6" s="275"/>
      <c r="F6" s="275"/>
      <c r="G6" s="275"/>
    </row>
    <row r="7" spans="1:7" ht="78" customHeight="1">
      <c r="A7" s="276" t="s">
        <v>88</v>
      </c>
      <c r="B7" s="276"/>
      <c r="C7" s="276"/>
      <c r="D7" s="276"/>
      <c r="E7" s="276"/>
      <c r="F7" s="276"/>
      <c r="G7" s="276"/>
    </row>
    <row r="8" spans="1:7" ht="24" customHeight="1">
      <c r="A8" s="275" t="s">
        <v>59</v>
      </c>
      <c r="B8" s="275"/>
      <c r="C8" s="275"/>
      <c r="D8" s="275"/>
      <c r="E8" s="275"/>
      <c r="F8" s="275"/>
      <c r="G8" s="275"/>
    </row>
    <row r="9" spans="1:7" ht="51" customHeight="1">
      <c r="A9" s="276" t="s">
        <v>91</v>
      </c>
      <c r="B9" s="276"/>
      <c r="C9" s="276"/>
      <c r="D9" s="276"/>
      <c r="E9" s="276"/>
      <c r="F9" s="276"/>
      <c r="G9" s="276"/>
    </row>
    <row r="10" spans="1:7" ht="39.75" customHeight="1" thickBot="1">
      <c r="A10" s="63" t="s">
        <v>60</v>
      </c>
      <c r="B10" s="64"/>
      <c r="C10" s="64"/>
      <c r="D10" s="64"/>
      <c r="E10" s="64"/>
      <c r="F10" s="64"/>
      <c r="G10" s="64"/>
    </row>
    <row r="11" spans="1:7" ht="28.5" customHeight="1">
      <c r="A11" s="68" t="s">
        <v>61</v>
      </c>
      <c r="B11" s="278"/>
      <c r="C11" s="278"/>
      <c r="D11" s="278"/>
      <c r="E11" s="278"/>
      <c r="F11" s="278"/>
      <c r="G11" s="279"/>
    </row>
    <row r="12" spans="1:7" ht="28.5" customHeight="1">
      <c r="A12" s="69" t="s">
        <v>62</v>
      </c>
      <c r="B12" s="271"/>
      <c r="C12" s="271"/>
      <c r="D12" s="271"/>
      <c r="E12" s="271"/>
      <c r="F12" s="271"/>
      <c r="G12" s="272"/>
    </row>
    <row r="13" spans="1:7" ht="28.5" customHeight="1">
      <c r="A13" s="69" t="s">
        <v>63</v>
      </c>
      <c r="B13" s="271"/>
      <c r="C13" s="271"/>
      <c r="D13" s="271"/>
      <c r="E13" s="271"/>
      <c r="F13" s="271"/>
      <c r="G13" s="272"/>
    </row>
    <row r="14" spans="1:7" ht="28.5" customHeight="1">
      <c r="A14" s="273" t="s">
        <v>76</v>
      </c>
      <c r="B14" s="274" t="s">
        <v>64</v>
      </c>
      <c r="C14" s="274"/>
      <c r="D14" s="271"/>
      <c r="E14" s="271"/>
      <c r="F14" s="271"/>
      <c r="G14" s="272"/>
    </row>
    <row r="15" spans="1:7" ht="28.5" customHeight="1">
      <c r="A15" s="273"/>
      <c r="B15" s="274" t="s">
        <v>65</v>
      </c>
      <c r="C15" s="274"/>
      <c r="D15" s="271"/>
      <c r="E15" s="271"/>
      <c r="F15" s="271"/>
      <c r="G15" s="272"/>
    </row>
    <row r="16" spans="1:7" ht="28.5" customHeight="1">
      <c r="A16" s="273"/>
      <c r="B16" s="274" t="s">
        <v>66</v>
      </c>
      <c r="C16" s="274"/>
      <c r="D16" s="271"/>
      <c r="E16" s="271"/>
      <c r="F16" s="271"/>
      <c r="G16" s="272"/>
    </row>
    <row r="17" spans="1:7" ht="28.5" customHeight="1">
      <c r="A17" s="258" t="s">
        <v>92</v>
      </c>
      <c r="B17" s="259"/>
      <c r="C17" s="259"/>
      <c r="D17" s="65"/>
      <c r="E17" s="284" t="s">
        <v>81</v>
      </c>
      <c r="F17" s="284"/>
      <c r="G17" s="285"/>
    </row>
    <row r="18" spans="1:7" ht="28.5" customHeight="1">
      <c r="A18" s="258"/>
      <c r="B18" s="259"/>
      <c r="C18" s="259"/>
      <c r="D18" s="65"/>
      <c r="E18" s="280" t="s">
        <v>77</v>
      </c>
      <c r="F18" s="280"/>
      <c r="G18" s="281"/>
    </row>
    <row r="19" spans="1:7" ht="28.5" customHeight="1">
      <c r="A19" s="258"/>
      <c r="B19" s="259"/>
      <c r="C19" s="259"/>
      <c r="D19" s="65"/>
      <c r="E19" s="280" t="s">
        <v>78</v>
      </c>
      <c r="F19" s="280"/>
      <c r="G19" s="281"/>
    </row>
    <row r="20" spans="1:7" ht="28.5" customHeight="1">
      <c r="A20" s="258"/>
      <c r="B20" s="259"/>
      <c r="C20" s="259"/>
      <c r="D20" s="65"/>
      <c r="E20" s="280" t="s">
        <v>79</v>
      </c>
      <c r="F20" s="280"/>
      <c r="G20" s="281"/>
    </row>
    <row r="21" spans="1:7" ht="28.5" customHeight="1" thickBot="1">
      <c r="A21" s="260"/>
      <c r="B21" s="261"/>
      <c r="C21" s="261"/>
      <c r="D21" s="70"/>
      <c r="E21" s="282" t="s">
        <v>80</v>
      </c>
      <c r="F21" s="282"/>
      <c r="G21" s="283"/>
    </row>
    <row r="22" spans="1:7" ht="28.5" customHeight="1">
      <c r="A22" s="63"/>
      <c r="B22" s="63"/>
      <c r="C22" s="63"/>
      <c r="D22" s="63"/>
      <c r="E22" s="63"/>
      <c r="F22" s="63"/>
      <c r="G22" s="63"/>
    </row>
    <row r="23" spans="1:7" ht="28.5" customHeight="1" thickBot="1">
      <c r="A23" s="63" t="s">
        <v>67</v>
      </c>
      <c r="B23" s="63"/>
      <c r="C23" s="63"/>
      <c r="D23" s="63"/>
      <c r="E23" s="63"/>
      <c r="F23" s="63"/>
      <c r="G23" s="63"/>
    </row>
    <row r="24" spans="1:7" ht="28.5" customHeight="1">
      <c r="A24" s="262" t="s">
        <v>68</v>
      </c>
      <c r="B24" s="264" t="s">
        <v>69</v>
      </c>
      <c r="C24" s="265"/>
      <c r="D24" s="265"/>
      <c r="E24" s="265"/>
      <c r="F24" s="265"/>
      <c r="G24" s="266"/>
    </row>
    <row r="25" spans="1:7" ht="28.5" customHeight="1">
      <c r="A25" s="263"/>
      <c r="B25" s="267" t="s">
        <v>70</v>
      </c>
      <c r="C25" s="268"/>
      <c r="D25" s="268"/>
      <c r="E25" s="268"/>
      <c r="F25" s="268"/>
      <c r="G25" s="269"/>
    </row>
    <row r="26" spans="1:7" ht="28.5" customHeight="1">
      <c r="A26" s="263" t="s">
        <v>71</v>
      </c>
      <c r="B26" s="256" t="s">
        <v>72</v>
      </c>
      <c r="C26" s="66" t="s">
        <v>89</v>
      </c>
      <c r="D26" s="67"/>
      <c r="E26" s="256" t="s">
        <v>73</v>
      </c>
      <c r="F26" s="66" t="s">
        <v>89</v>
      </c>
      <c r="G26" s="71"/>
    </row>
    <row r="27" spans="1:7" ht="28.5" customHeight="1" thickBot="1">
      <c r="A27" s="270"/>
      <c r="B27" s="257"/>
      <c r="C27" s="72" t="s">
        <v>74</v>
      </c>
      <c r="D27" s="74"/>
      <c r="E27" s="257"/>
      <c r="F27" s="72" t="s">
        <v>74</v>
      </c>
      <c r="G27" s="73"/>
    </row>
  </sheetData>
  <mergeCells count="28">
    <mergeCell ref="E20:G20"/>
    <mergeCell ref="E21:G21"/>
    <mergeCell ref="E17:G17"/>
    <mergeCell ref="E18:G18"/>
    <mergeCell ref="E19:G19"/>
    <mergeCell ref="B12:G12"/>
    <mergeCell ref="A6:G6"/>
    <mergeCell ref="A9:G9"/>
    <mergeCell ref="A3:G5"/>
    <mergeCell ref="A8:G8"/>
    <mergeCell ref="B11:G11"/>
    <mergeCell ref="A7:G7"/>
    <mergeCell ref="A1:G1"/>
    <mergeCell ref="B26:B27"/>
    <mergeCell ref="E26:E27"/>
    <mergeCell ref="A17:C21"/>
    <mergeCell ref="A24:A25"/>
    <mergeCell ref="B24:G24"/>
    <mergeCell ref="B25:G25"/>
    <mergeCell ref="A26:A27"/>
    <mergeCell ref="B13:G13"/>
    <mergeCell ref="A14:A16"/>
    <mergeCell ref="B14:C14"/>
    <mergeCell ref="D14:G14"/>
    <mergeCell ref="B15:C15"/>
    <mergeCell ref="D15:G15"/>
    <mergeCell ref="B16:C16"/>
    <mergeCell ref="D16:G16"/>
  </mergeCells>
  <phoneticPr fontId="3"/>
  <dataValidations count="1">
    <dataValidation type="list" imeMode="off" allowBlank="1" showInputMessage="1" showErrorMessage="1" sqref="D17:D21" xr:uid="{EA902257-CA94-4977-ABFA-41E873FEB028}">
      <formula1>"○,✕,△"</formula1>
    </dataValidation>
  </dataValidations>
  <pageMargins left="0.7" right="0.7" top="0.75" bottom="0.75" header="0.3" footer="0.3"/>
  <pageSetup paperSize="9" scale="6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【申込書】団体用</vt:lpstr>
      <vt:lpstr>クラス分け申込書</vt:lpstr>
      <vt:lpstr>クラス分け申込書!Print_Area</vt:lpstr>
    </vt:vector>
  </TitlesOfParts>
  <Company>SIGMAXYZ Holdings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Ejima Daisuke</dc:creator>
  <cp:lastModifiedBy>靖 宮本</cp:lastModifiedBy>
  <cp:lastPrinted>2026-02-17T06:03:24Z</cp:lastPrinted>
  <dcterms:created xsi:type="dcterms:W3CDTF">2026-02-16T00:25:11Z</dcterms:created>
  <dcterms:modified xsi:type="dcterms:W3CDTF">2026-04-08T12:14:32Z</dcterms:modified>
</cp:coreProperties>
</file>